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15"/>
  <c r="U22"/>
  <c r="U15"/>
  <c r="U16"/>
  <c r="U20"/>
  <c r="U19"/>
  <c r="U24"/>
  <c r="U18"/>
  <c r="U17"/>
  <c r="U23"/>
  <c r="T22"/>
  <c r="T15"/>
  <c r="T16"/>
  <c r="T20"/>
  <c r="T19"/>
  <c r="T24"/>
  <c r="T18"/>
  <c r="T17"/>
  <c r="T23"/>
  <c r="U21"/>
  <c r="T2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3"/>
</calcChain>
</file>

<file path=xl/sharedStrings.xml><?xml version="1.0" encoding="utf-8"?>
<sst xmlns="http://schemas.openxmlformats.org/spreadsheetml/2006/main" count="1196" uniqueCount="113">
  <si>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</si>
  <si>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</si>
  <si>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</si>
  <si>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</si>
  <si>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</si>
  <si>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</si>
  <si>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</si>
  <si>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</si>
  <si>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</si>
  <si>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</si>
  <si>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</si>
  <si>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</si>
  <si>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</si>
  <si>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</si>
  <si>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</si>
  <si>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</si>
  <si>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</si>
  <si>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</si>
  <si>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</si>
  <si>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</si>
  <si>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</si>
  <si>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</si>
  <si>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</si>
  <si>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</si>
  <si>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</si>
  <si>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</si>
  <si>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</si>
  <si>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</si>
  <si>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</si>
  <si>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</si>
  <si>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</si>
  <si>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</si>
  <si>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М141МПРФЗ001</t>
  </si>
  <si>
    <t>Алукаев Дамир Асымович</t>
  </si>
  <si>
    <t>М141МПРФЗ002</t>
  </si>
  <si>
    <t>Аскаров Дастан Рашадулы</t>
  </si>
  <si>
    <t>М141МПРФЗ005</t>
  </si>
  <si>
    <t>Голиков Александр Дмитриевич</t>
  </si>
  <si>
    <t>М141МПРФЗ006</t>
  </si>
  <si>
    <t>Казенов Константин Борисович</t>
  </si>
  <si>
    <t>М141МПРФЗ007</t>
  </si>
  <si>
    <t>Мамин Владислав Викторович</t>
  </si>
  <si>
    <t>М141МПРФЗ008</t>
  </si>
  <si>
    <t>Мороз Кирилл Андреевич</t>
  </si>
  <si>
    <t>М141МПРФЗ009</t>
  </si>
  <si>
    <t>Пономарев Анатолий Александрович</t>
  </si>
  <si>
    <t>М141МПРФЗ010</t>
  </si>
  <si>
    <t>Ромахин Петр Александрович</t>
  </si>
  <si>
    <t>М141МПРФЗ012</t>
  </si>
  <si>
    <t>Турбина Анна Валерьевна</t>
  </si>
  <si>
    <t>М141МПРФЗ013</t>
  </si>
  <si>
    <t>Укубасов Нариман Бекенулы</t>
  </si>
  <si>
    <t>МФЗ141</t>
  </si>
  <si>
    <t>Алукаев</t>
  </si>
  <si>
    <t>Дамир</t>
  </si>
  <si>
    <t>Асымович</t>
  </si>
  <si>
    <t>Микро- и наноэлектроника на квантовых эффектах</t>
  </si>
  <si>
    <t>Экзамен</t>
  </si>
  <si>
    <t>2014/2015 учебный год 3 модуль</t>
  </si>
  <si>
    <t>stChoosen</t>
  </si>
  <si>
    <t>Прикладная физика</t>
  </si>
  <si>
    <t>Аскаров</t>
  </si>
  <si>
    <t>Дастан</t>
  </si>
  <si>
    <t>Рашадулы</t>
  </si>
  <si>
    <t>Голиков</t>
  </si>
  <si>
    <t>Александр</t>
  </si>
  <si>
    <t>Дмитриевич</t>
  </si>
  <si>
    <t>Казенов</t>
  </si>
  <si>
    <t>Константин</t>
  </si>
  <si>
    <t>Борисович</t>
  </si>
  <si>
    <t>Укубасов</t>
  </si>
  <si>
    <t>Нариман</t>
  </si>
  <si>
    <t>Бекенулы</t>
  </si>
  <si>
    <t>Мороз</t>
  </si>
  <si>
    <t>Кирилл</t>
  </si>
  <si>
    <t>Андреевич</t>
  </si>
  <si>
    <t>Пономарев</t>
  </si>
  <si>
    <t>Анатолий</t>
  </si>
  <si>
    <t>Александрович</t>
  </si>
  <si>
    <t>Ромахин</t>
  </si>
  <si>
    <t>Петр</t>
  </si>
  <si>
    <t>Турбина</t>
  </si>
  <si>
    <t>Анна</t>
  </si>
  <si>
    <t>Валерьевна</t>
  </si>
  <si>
    <t>Мамин</t>
  </si>
  <si>
    <t>Владислав</t>
  </si>
  <si>
    <t>Викторович</t>
  </si>
  <si>
    <t>Научно-исследовательская практика</t>
  </si>
  <si>
    <t>Научно-исследовательский семинар "Прикладная физика"</t>
  </si>
  <si>
    <t>Технология полупроводниковых и сверхпроводниковых материалов</t>
  </si>
  <si>
    <t>stCommon</t>
  </si>
  <si>
    <t>Физические процессы взаимодействия космического аппарата с окружающей  плазмой</t>
  </si>
  <si>
    <t>Защита электронных средств от воздействия статического электричества</t>
  </si>
  <si>
    <t>2014/2015 учебный год 4 модуль</t>
  </si>
  <si>
    <t>Междисциплинарная курсовая работа</t>
  </si>
  <si>
    <t>Методология инновационного инженерного проектирования</t>
  </si>
  <si>
    <t>Мир кристаллов: их структура, свойства и применения</t>
  </si>
  <si>
    <t>Расчеты с применением универсальных математических пакетов: Mathcad, Matlab и Comsol</t>
  </si>
  <si>
    <t>stFacultative</t>
  </si>
  <si>
    <t>н/я</t>
  </si>
  <si>
    <t>Да</t>
  </si>
  <si>
    <t>Период: 3-4 модули 2014/2015 учебного года</t>
  </si>
  <si>
    <t>Факультет: Московский институт электроники и математики НИУ ВШЭ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</si>
  <si>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</si>
  <si>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</si>
  <si>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</si>
  <si>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</si>
  <si>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</si>
  <si>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Магистратура 1 курс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</si>
  <si>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</si>
  <si>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</si>
  <si>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>Образовательная программа: "Прикладная физика"</t>
  </si>
  <si>
    <t>Направление  подготовки: "Электроника и наноэлектроника"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</si>
</sst>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/>
    </xf>
    <xf numFmtId="49" fontId="0" fillId="0" borderId="0" xfId="0" applyNumberForma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X24"/>
  <sheetViews>
    <sheetView tabSelected="1" zoomScaleNormal="100" workbookViewId="0">
      <selection activeCell="B6" sqref="B6"/>
    </sheetView>
  </sheetViews>
  <sheetFormatPr defaultRowHeight="12.75"/>
  <cols>
    <col min="1" max="1" width="9.140625" style="12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17" width="10.7109375" style="19" customWidth="1"/>
    <col min="18" max="19" width="10.7109375" style="18" hidden="1" customWidth="1"/>
    <col min="20" max="20" width="10.7109375" style="18" customWidth="1"/>
    <col min="21" max="21" width="10.7109375" style="19" customWidth="1"/>
    <col min="22" max="22" width="10.7109375" style="18" customWidth="1"/>
    <col min="23" max="23" width="10.7109375" style="19" customWidth="1"/>
    <col min="24" max="24" width="10.7109375" style="19" hidden="1" customWidth="1"/>
    <col min="25" max="67" width="10.7109375" style="1" customWidth="1"/>
    <col min="68" max="16384" width="9.140625" style="1"/>
  </cols>
  <sheetData>
    <row r="1" spans="1:24" s="5" customFormat="1" ht="32.25" customHeight="1">
      <c r="A1" s="20" t="s">
        <v>27</v>
      </c>
      <c r="B1" s="13"/>
      <c r="C1" s="13"/>
      <c r="D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4"/>
      <c r="S1" s="14"/>
      <c r="T1" s="16"/>
      <c r="U1" s="17"/>
      <c r="V1" s="16"/>
      <c r="W1" s="17"/>
      <c r="X1" s="15"/>
    </row>
    <row r="2" spans="1:24" s="4" customFormat="1" ht="15.75" customHeight="1">
      <c r="A2" s="58" t="s">
        <v>101</v>
      </c>
      <c r="B2" s="54"/>
      <c r="C2" s="54"/>
      <c r="D2" s="54"/>
      <c r="E2" s="54"/>
      <c r="F2" s="56"/>
      <c r="G2" s="56"/>
      <c r="H2" s="56"/>
      <c r="I2" s="56"/>
      <c r="J2" s="56"/>
      <c r="K2" s="56"/>
      <c r="L2" s="56"/>
      <c r="M2" s="56"/>
      <c r="N2" s="15"/>
      <c r="O2" s="15"/>
      <c r="P2" s="15"/>
      <c r="Q2" s="15"/>
      <c r="R2" s="16"/>
      <c r="S2" s="16"/>
      <c r="T2" s="16"/>
      <c r="U2" s="17"/>
      <c r="V2" s="16"/>
      <c r="W2" s="17"/>
      <c r="X2" s="17"/>
    </row>
    <row r="3" spans="1:24" s="4" customFormat="1" ht="15.75" customHeight="1">
      <c r="A3" s="58" t="s">
        <v>102</v>
      </c>
      <c r="B3" s="54"/>
      <c r="C3" s="54"/>
      <c r="D3" s="54"/>
      <c r="E3" s="54"/>
      <c r="F3" s="56"/>
      <c r="G3" s="56"/>
      <c r="H3" s="56"/>
      <c r="I3" s="56"/>
      <c r="J3" s="56"/>
      <c r="K3" s="56"/>
      <c r="L3" s="62"/>
      <c r="M3" s="56" t="s">
        <v>103</v>
      </c>
      <c r="N3" s="15"/>
      <c r="O3" s="15"/>
      <c r="P3" s="15"/>
      <c r="Q3" s="15"/>
      <c r="R3" s="16"/>
      <c r="S3" s="16"/>
      <c r="T3" s="16"/>
      <c r="U3" s="17"/>
      <c r="V3" s="16"/>
      <c r="W3" s="17"/>
      <c r="X3" s="17"/>
    </row>
    <row r="4" spans="1:24" s="4" customFormat="1" ht="15.75" customHeight="1">
      <c r="A4" s="58" t="s">
        <v>111</v>
      </c>
      <c r="B4" s="54"/>
      <c r="C4" s="54"/>
      <c r="D4" s="54"/>
      <c r="E4" s="54"/>
      <c r="F4" s="56"/>
      <c r="G4" s="56"/>
      <c r="H4" s="56"/>
      <c r="I4" s="56"/>
      <c r="J4" s="56"/>
      <c r="K4" s="56"/>
      <c r="L4" s="59" t="s">
        <v>104</v>
      </c>
      <c r="M4" s="64" t="s">
        <v>105</v>
      </c>
      <c r="N4" s="15"/>
      <c r="O4" s="15"/>
      <c r="P4" s="15"/>
      <c r="Q4" s="15"/>
      <c r="R4" s="16"/>
      <c r="S4" s="16"/>
      <c r="X4" s="17"/>
    </row>
    <row r="5" spans="1:24" s="4" customFormat="1" ht="15.75" customHeight="1">
      <c r="A5" s="58" t="s">
        <v>112</v>
      </c>
      <c r="B5" s="54"/>
      <c r="C5" s="54"/>
      <c r="D5" s="54"/>
      <c r="E5" s="54"/>
      <c r="F5" s="56"/>
      <c r="G5" s="56"/>
      <c r="H5" s="56"/>
      <c r="I5" s="56"/>
      <c r="J5" s="56"/>
      <c r="K5" s="56"/>
      <c r="L5" s="63" t="s">
        <v>106</v>
      </c>
      <c r="M5" s="57" t="s">
        <v>107</v>
      </c>
      <c r="N5" s="15"/>
      <c r="O5" s="15"/>
      <c r="P5" s="15"/>
      <c r="Q5" s="15"/>
      <c r="R5" s="16"/>
      <c r="S5" s="16"/>
      <c r="X5" s="17"/>
    </row>
    <row r="6" spans="1:24" s="4" customFormat="1" ht="15.75" customHeight="1">
      <c r="A6" s="58" t="s">
        <v>108</v>
      </c>
      <c r="B6" s="52"/>
      <c r="C6" s="52"/>
      <c r="D6" s="52"/>
      <c r="E6" s="53"/>
      <c r="F6" s="53"/>
      <c r="G6" s="53"/>
      <c r="H6" s="57"/>
      <c r="I6" s="57"/>
      <c r="J6" s="57"/>
      <c r="K6" s="57"/>
      <c r="L6" s="57"/>
      <c r="M6" s="60"/>
      <c r="N6" s="15"/>
      <c r="O6" s="15"/>
      <c r="P6" s="15"/>
      <c r="Q6" s="15"/>
      <c r="R6" s="16"/>
      <c r="S6" s="16"/>
      <c r="X6" s="17"/>
    </row>
    <row r="7" spans="1:24" s="4" customFormat="1" ht="15.75" customHeight="1">
      <c r="A7" s="58"/>
      <c r="B7" s="52"/>
      <c r="C7" s="52"/>
      <c r="D7" s="52"/>
      <c r="E7" s="53"/>
      <c r="F7" s="53"/>
      <c r="G7" s="53"/>
      <c r="H7" s="57"/>
      <c r="I7" s="57"/>
      <c r="J7" s="57"/>
      <c r="K7" s="57"/>
      <c r="L7" s="57"/>
      <c r="M7" s="60"/>
      <c r="N7" s="15"/>
      <c r="O7" s="15"/>
      <c r="P7" s="15"/>
      <c r="Q7" s="15"/>
      <c r="R7" s="16"/>
      <c r="S7" s="16"/>
      <c r="X7" s="17"/>
    </row>
    <row r="8" spans="1:24" s="4" customFormat="1" ht="15.75" customHeight="1">
      <c r="A8" s="55" t="s">
        <v>109</v>
      </c>
      <c r="B8" s="52"/>
      <c r="C8" s="52"/>
      <c r="D8" s="52"/>
      <c r="E8" s="53"/>
      <c r="F8" s="53"/>
      <c r="G8" s="53"/>
      <c r="H8" s="57"/>
      <c r="I8" s="57"/>
      <c r="J8" s="57"/>
      <c r="K8" s="57"/>
      <c r="L8" s="57"/>
      <c r="M8" s="60"/>
      <c r="N8" s="15"/>
      <c r="O8" s="15"/>
      <c r="P8" s="15"/>
      <c r="Q8" s="15"/>
      <c r="R8" s="16"/>
      <c r="S8" s="16"/>
      <c r="X8" s="17"/>
    </row>
    <row r="9" spans="1:24" s="4" customFormat="1" ht="15.75" customHeight="1">
      <c r="A9" s="61" t="s">
        <v>110</v>
      </c>
      <c r="B9" s="52"/>
      <c r="C9" s="52"/>
      <c r="D9" s="52"/>
      <c r="E9" s="53"/>
      <c r="F9" s="53"/>
      <c r="G9" s="53"/>
      <c r="H9" s="57"/>
      <c r="I9" s="57"/>
      <c r="J9" s="57"/>
      <c r="K9" s="57"/>
      <c r="L9" s="57"/>
      <c r="M9" s="60"/>
      <c r="N9" s="15"/>
      <c r="O9" s="15"/>
      <c r="P9" s="15"/>
      <c r="Q9" s="15"/>
      <c r="R9" s="16"/>
      <c r="S9" s="16"/>
      <c r="X9" s="17"/>
    </row>
    <row r="10" spans="1:24" s="4" customFormat="1" ht="15.75" customHeight="1" thickBot="1">
      <c r="A10" s="1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6"/>
      <c r="S10" s="16"/>
      <c r="X10" s="17"/>
    </row>
    <row r="11" spans="1:24" s="2" customFormat="1" ht="20.25" customHeight="1">
      <c r="A11" s="76" t="s">
        <v>2</v>
      </c>
      <c r="B11" s="79" t="s">
        <v>0</v>
      </c>
      <c r="C11" s="79" t="s">
        <v>5</v>
      </c>
      <c r="D11" s="79" t="s">
        <v>1</v>
      </c>
      <c r="E11" s="21"/>
      <c r="F11" s="82" t="s">
        <v>58</v>
      </c>
      <c r="G11" s="79"/>
      <c r="H11" s="79"/>
      <c r="I11" s="79"/>
      <c r="J11" s="79"/>
      <c r="K11" s="84" t="s">
        <v>93</v>
      </c>
      <c r="L11" s="85"/>
      <c r="M11" s="85"/>
      <c r="N11" s="85"/>
      <c r="O11" s="85"/>
      <c r="P11" s="85"/>
      <c r="Q11" s="86"/>
      <c r="R11" s="73" t="s">
        <v>22</v>
      </c>
      <c r="S11" s="73" t="s">
        <v>23</v>
      </c>
      <c r="T11" s="70" t="s">
        <v>24</v>
      </c>
      <c r="U11" s="73" t="s">
        <v>4</v>
      </c>
      <c r="V11" s="73" t="s">
        <v>20</v>
      </c>
      <c r="W11" s="67" t="s">
        <v>21</v>
      </c>
      <c r="X11" s="65" t="s">
        <v>26</v>
      </c>
    </row>
    <row r="12" spans="1:24" s="2" customFormat="1" ht="20.25" customHeight="1">
      <c r="A12" s="77"/>
      <c r="B12" s="80"/>
      <c r="C12" s="80"/>
      <c r="D12" s="80"/>
      <c r="E12" s="22"/>
      <c r="F12" s="83" t="s">
        <v>57</v>
      </c>
      <c r="G12" s="80"/>
      <c r="H12" s="80"/>
      <c r="I12" s="80"/>
      <c r="J12" s="80"/>
      <c r="K12" s="87" t="s">
        <v>57</v>
      </c>
      <c r="L12" s="88"/>
      <c r="M12" s="88"/>
      <c r="N12" s="88"/>
      <c r="O12" s="88"/>
      <c r="P12" s="88"/>
      <c r="Q12" s="89"/>
      <c r="R12" s="74"/>
      <c r="S12" s="74"/>
      <c r="T12" s="71"/>
      <c r="U12" s="74"/>
      <c r="V12" s="74"/>
      <c r="W12" s="68"/>
      <c r="X12" s="65"/>
    </row>
    <row r="13" spans="1:24" s="3" customFormat="1" ht="200.1" customHeight="1" thickBot="1">
      <c r="A13" s="78"/>
      <c r="B13" s="81"/>
      <c r="C13" s="81"/>
      <c r="D13" s="81"/>
      <c r="E13" s="23" t="s">
        <v>25</v>
      </c>
      <c r="F13" s="24" t="s">
        <v>56</v>
      </c>
      <c r="G13" s="24" t="s">
        <v>87</v>
      </c>
      <c r="H13" s="24" t="s">
        <v>88</v>
      </c>
      <c r="I13" s="24" t="s">
        <v>89</v>
      </c>
      <c r="J13" s="24" t="s">
        <v>91</v>
      </c>
      <c r="K13" s="24" t="s">
        <v>92</v>
      </c>
      <c r="L13" s="24" t="s">
        <v>94</v>
      </c>
      <c r="M13" s="24" t="s">
        <v>95</v>
      </c>
      <c r="N13" s="24" t="s">
        <v>56</v>
      </c>
      <c r="O13" s="24" t="s">
        <v>96</v>
      </c>
      <c r="P13" s="24" t="s">
        <v>97</v>
      </c>
      <c r="Q13" s="25" t="s">
        <v>91</v>
      </c>
      <c r="R13" s="74"/>
      <c r="S13" s="74"/>
      <c r="T13" s="71"/>
      <c r="U13" s="74"/>
      <c r="V13" s="74"/>
      <c r="W13" s="68"/>
      <c r="X13" s="65"/>
    </row>
    <row r="14" spans="1:24" s="7" customFormat="1" ht="18.75" customHeight="1" thickBot="1">
      <c r="A14" s="66" t="s">
        <v>3</v>
      </c>
      <c r="B14" s="66"/>
      <c r="C14" s="66"/>
      <c r="D14" s="66"/>
      <c r="E14" s="26"/>
      <c r="F14" s="27">
        <v>1.61</v>
      </c>
      <c r="G14" s="27">
        <v>3</v>
      </c>
      <c r="H14" s="27">
        <v>6.5</v>
      </c>
      <c r="I14" s="27">
        <v>3.88</v>
      </c>
      <c r="J14" s="27">
        <v>1.61</v>
      </c>
      <c r="K14" s="27">
        <v>4</v>
      </c>
      <c r="L14" s="27">
        <v>6</v>
      </c>
      <c r="M14" s="27">
        <v>4</v>
      </c>
      <c r="N14" s="27">
        <v>2.39</v>
      </c>
      <c r="O14" s="27">
        <v>3</v>
      </c>
      <c r="P14" s="27">
        <v>0</v>
      </c>
      <c r="Q14" s="28">
        <v>2.39</v>
      </c>
      <c r="R14" s="75"/>
      <c r="S14" s="75"/>
      <c r="T14" s="72"/>
      <c r="U14" s="75"/>
      <c r="V14" s="75"/>
      <c r="W14" s="69"/>
      <c r="X14" s="65"/>
    </row>
    <row r="15" spans="1:24">
      <c r="A15" s="29">
        <v>1</v>
      </c>
      <c r="B15" s="30" t="s">
        <v>37</v>
      </c>
      <c r="C15" s="30">
        <v>1059178836</v>
      </c>
      <c r="D15" s="31" t="s">
        <v>52</v>
      </c>
      <c r="E15" s="39">
        <f>MATCH(C15,Данные!$D$1:$D$65536,0)</f>
        <v>5</v>
      </c>
      <c r="F15" s="40">
        <v>8</v>
      </c>
      <c r="G15" s="40">
        <v>9</v>
      </c>
      <c r="H15" s="40">
        <v>9</v>
      </c>
      <c r="I15" s="40">
        <v>9</v>
      </c>
      <c r="J15" s="40">
        <v>9</v>
      </c>
      <c r="K15" s="40">
        <v>8</v>
      </c>
      <c r="L15" s="40">
        <v>10</v>
      </c>
      <c r="M15" s="40">
        <v>9</v>
      </c>
      <c r="N15" s="40">
        <v>10</v>
      </c>
      <c r="O15" s="40">
        <v>9</v>
      </c>
      <c r="P15" s="40">
        <v>7</v>
      </c>
      <c r="Q15" s="41">
        <v>9</v>
      </c>
      <c r="R15" s="49">
        <v>106</v>
      </c>
      <c r="S15" s="49">
        <v>12</v>
      </c>
      <c r="T15" s="49">
        <f t="shared" ref="T15:T24" si="0">IF(S15 &gt; 0,R15/S15,0)</f>
        <v>8.8333333333333339</v>
      </c>
      <c r="U15" s="40">
        <f>MIN($F15:Q15)</f>
        <v>7</v>
      </c>
      <c r="V15" s="49"/>
      <c r="W15" s="41">
        <v>12</v>
      </c>
      <c r="X15" s="19">
        <v>1</v>
      </c>
    </row>
    <row r="16" spans="1:24">
      <c r="A16" s="32">
        <v>2</v>
      </c>
      <c r="B16" s="33" t="s">
        <v>39</v>
      </c>
      <c r="C16" s="33">
        <v>1059178985</v>
      </c>
      <c r="D16" s="34" t="s">
        <v>52</v>
      </c>
      <c r="E16" s="42">
        <f>MATCH(C16,Данные!$D$1:$D$65536,0)</f>
        <v>6</v>
      </c>
      <c r="F16" s="43">
        <v>9</v>
      </c>
      <c r="G16" s="43">
        <v>9</v>
      </c>
      <c r="H16" s="43">
        <v>10</v>
      </c>
      <c r="I16" s="43">
        <v>8</v>
      </c>
      <c r="J16" s="43">
        <v>8</v>
      </c>
      <c r="K16" s="43">
        <v>9</v>
      </c>
      <c r="L16" s="43">
        <v>9</v>
      </c>
      <c r="M16" s="43">
        <v>9</v>
      </c>
      <c r="N16" s="43">
        <v>8</v>
      </c>
      <c r="O16" s="43">
        <v>8</v>
      </c>
      <c r="P16" s="43">
        <v>9</v>
      </c>
      <c r="Q16" s="44">
        <v>9</v>
      </c>
      <c r="R16" s="50">
        <v>105</v>
      </c>
      <c r="S16" s="50">
        <v>12</v>
      </c>
      <c r="T16" s="50">
        <f t="shared" si="0"/>
        <v>8.75</v>
      </c>
      <c r="U16" s="43">
        <f>MIN($F16:Q16)</f>
        <v>8</v>
      </c>
      <c r="V16" s="50"/>
      <c r="W16" s="44">
        <v>12</v>
      </c>
      <c r="X16" s="19">
        <v>2</v>
      </c>
    </row>
    <row r="17" spans="1:24">
      <c r="A17" s="32">
        <v>3</v>
      </c>
      <c r="B17" s="33" t="s">
        <v>49</v>
      </c>
      <c r="C17" s="33">
        <v>1059179697</v>
      </c>
      <c r="D17" s="34" t="s">
        <v>52</v>
      </c>
      <c r="E17" s="42">
        <f>MATCH(C17,Данные!$D$1:$D$65536,0)</f>
        <v>11</v>
      </c>
      <c r="F17" s="43">
        <v>8</v>
      </c>
      <c r="G17" s="43">
        <v>8</v>
      </c>
      <c r="H17" s="43">
        <v>9</v>
      </c>
      <c r="I17" s="43">
        <v>9</v>
      </c>
      <c r="J17" s="43">
        <v>8</v>
      </c>
      <c r="K17" s="43">
        <v>9</v>
      </c>
      <c r="L17" s="43">
        <v>9</v>
      </c>
      <c r="M17" s="43">
        <v>10</v>
      </c>
      <c r="N17" s="43">
        <v>8</v>
      </c>
      <c r="O17" s="43">
        <v>8</v>
      </c>
      <c r="P17" s="43">
        <v>9</v>
      </c>
      <c r="Q17" s="44">
        <v>8</v>
      </c>
      <c r="R17" s="50">
        <v>103</v>
      </c>
      <c r="S17" s="50">
        <v>12</v>
      </c>
      <c r="T17" s="50">
        <f t="shared" si="0"/>
        <v>8.5833333333333339</v>
      </c>
      <c r="U17" s="43">
        <f>MIN($F17:Q17)</f>
        <v>8</v>
      </c>
      <c r="V17" s="50"/>
      <c r="W17" s="44">
        <v>12</v>
      </c>
      <c r="X17" s="19">
        <v>3</v>
      </c>
    </row>
    <row r="18" spans="1:24">
      <c r="A18" s="32">
        <v>4</v>
      </c>
      <c r="B18" s="33" t="s">
        <v>47</v>
      </c>
      <c r="C18" s="33">
        <v>1059179568</v>
      </c>
      <c r="D18" s="34" t="s">
        <v>52</v>
      </c>
      <c r="E18" s="42">
        <f>MATCH(C18,Данные!$D$1:$D$65536,0)</f>
        <v>10</v>
      </c>
      <c r="F18" s="43">
        <v>9</v>
      </c>
      <c r="G18" s="43">
        <v>8</v>
      </c>
      <c r="H18" s="43">
        <v>10</v>
      </c>
      <c r="I18" s="43">
        <v>8</v>
      </c>
      <c r="J18" s="43">
        <v>7</v>
      </c>
      <c r="K18" s="43">
        <v>6</v>
      </c>
      <c r="L18" s="43">
        <v>8</v>
      </c>
      <c r="M18" s="43">
        <v>4</v>
      </c>
      <c r="N18" s="43">
        <v>7</v>
      </c>
      <c r="O18" s="43">
        <v>6</v>
      </c>
      <c r="P18" s="43"/>
      <c r="Q18" s="44">
        <v>7</v>
      </c>
      <c r="R18" s="50">
        <v>80</v>
      </c>
      <c r="S18" s="50">
        <v>11</v>
      </c>
      <c r="T18" s="50">
        <f t="shared" si="0"/>
        <v>7.2727272727272725</v>
      </c>
      <c r="U18" s="43">
        <f>MIN($F18:Q18)</f>
        <v>4</v>
      </c>
      <c r="V18" s="50"/>
      <c r="W18" s="44">
        <v>11</v>
      </c>
      <c r="X18" s="19">
        <v>4</v>
      </c>
    </row>
    <row r="19" spans="1:24">
      <c r="A19" s="32">
        <v>5</v>
      </c>
      <c r="B19" s="33" t="s">
        <v>43</v>
      </c>
      <c r="C19" s="33">
        <v>1059179292</v>
      </c>
      <c r="D19" s="34" t="s">
        <v>52</v>
      </c>
      <c r="E19" s="42">
        <f>MATCH(C19,Данные!$D$1:$D$65536,0)</f>
        <v>8</v>
      </c>
      <c r="F19" s="43">
        <v>8</v>
      </c>
      <c r="G19" s="43">
        <v>9</v>
      </c>
      <c r="H19" s="43">
        <v>9</v>
      </c>
      <c r="I19" s="43">
        <v>8</v>
      </c>
      <c r="J19" s="43">
        <v>5</v>
      </c>
      <c r="K19" s="43">
        <v>5</v>
      </c>
      <c r="L19" s="43">
        <v>8</v>
      </c>
      <c r="M19" s="43">
        <v>4</v>
      </c>
      <c r="N19" s="43">
        <v>7</v>
      </c>
      <c r="O19" s="43">
        <v>7</v>
      </c>
      <c r="P19" s="43"/>
      <c r="Q19" s="44">
        <v>5</v>
      </c>
      <c r="R19" s="50">
        <v>75</v>
      </c>
      <c r="S19" s="50">
        <v>11</v>
      </c>
      <c r="T19" s="50">
        <f t="shared" si="0"/>
        <v>6.8181818181818183</v>
      </c>
      <c r="U19" s="43">
        <f>MIN($F19:Q19)</f>
        <v>4</v>
      </c>
      <c r="V19" s="50"/>
      <c r="W19" s="44">
        <v>11</v>
      </c>
      <c r="X19" s="19">
        <v>5</v>
      </c>
    </row>
    <row r="20" spans="1:24">
      <c r="A20" s="32">
        <v>6</v>
      </c>
      <c r="B20" s="33" t="s">
        <v>41</v>
      </c>
      <c r="C20" s="33">
        <v>1059179129</v>
      </c>
      <c r="D20" s="34" t="s">
        <v>52</v>
      </c>
      <c r="E20" s="42">
        <f>MATCH(C20,Данные!$D$1:$D$65536,0)</f>
        <v>12</v>
      </c>
      <c r="F20" s="43">
        <v>7</v>
      </c>
      <c r="G20" s="43">
        <v>7</v>
      </c>
      <c r="H20" s="43">
        <v>8</v>
      </c>
      <c r="I20" s="43">
        <v>8</v>
      </c>
      <c r="J20" s="43">
        <v>7</v>
      </c>
      <c r="K20" s="43">
        <v>6</v>
      </c>
      <c r="L20" s="43">
        <v>5</v>
      </c>
      <c r="M20" s="43">
        <v>4</v>
      </c>
      <c r="N20" s="43">
        <v>6</v>
      </c>
      <c r="O20" s="43">
        <v>6</v>
      </c>
      <c r="P20" s="43"/>
      <c r="Q20" s="44">
        <v>8</v>
      </c>
      <c r="R20" s="50">
        <v>72</v>
      </c>
      <c r="S20" s="50">
        <v>11</v>
      </c>
      <c r="T20" s="50">
        <f t="shared" si="0"/>
        <v>6.5454545454545459</v>
      </c>
      <c r="U20" s="43">
        <f>MIN($F20:Q20)</f>
        <v>4</v>
      </c>
      <c r="V20" s="50"/>
      <c r="W20" s="44">
        <v>11</v>
      </c>
      <c r="X20" s="19">
        <v>6</v>
      </c>
    </row>
    <row r="21" spans="1:24">
      <c r="A21" s="32">
        <v>7</v>
      </c>
      <c r="B21" s="33" t="s">
        <v>33</v>
      </c>
      <c r="C21" s="33">
        <v>1059178575</v>
      </c>
      <c r="D21" s="34" t="s">
        <v>52</v>
      </c>
      <c r="E21" s="42">
        <f>MATCH(C21,Данные!$D$1:$D$65536,0)</f>
        <v>3</v>
      </c>
      <c r="F21" s="43">
        <v>7</v>
      </c>
      <c r="G21" s="43">
        <v>7</v>
      </c>
      <c r="H21" s="43">
        <v>8</v>
      </c>
      <c r="I21" s="43">
        <v>8</v>
      </c>
      <c r="J21" s="43">
        <v>7</v>
      </c>
      <c r="K21" s="43">
        <v>6</v>
      </c>
      <c r="L21" s="43">
        <v>6</v>
      </c>
      <c r="M21" s="43">
        <v>4</v>
      </c>
      <c r="N21" s="43">
        <v>6</v>
      </c>
      <c r="O21" s="43">
        <v>6</v>
      </c>
      <c r="P21" s="43"/>
      <c r="Q21" s="44">
        <v>5</v>
      </c>
      <c r="R21" s="50">
        <v>70</v>
      </c>
      <c r="S21" s="50">
        <v>11</v>
      </c>
      <c r="T21" s="50">
        <f t="shared" si="0"/>
        <v>6.3636363636363633</v>
      </c>
      <c r="U21" s="43">
        <f>MIN($F21:Q21)</f>
        <v>4</v>
      </c>
      <c r="V21" s="50"/>
      <c r="W21" s="44">
        <v>11</v>
      </c>
      <c r="X21" s="19">
        <v>7</v>
      </c>
    </row>
    <row r="22" spans="1:24">
      <c r="A22" s="32">
        <v>8</v>
      </c>
      <c r="B22" s="33" t="s">
        <v>35</v>
      </c>
      <c r="C22" s="33">
        <v>1059178701</v>
      </c>
      <c r="D22" s="34" t="s">
        <v>52</v>
      </c>
      <c r="E22" s="42">
        <f>MATCH(C22,Данные!$D$1:$D$65536,0)</f>
        <v>4</v>
      </c>
      <c r="F22" s="43">
        <v>6</v>
      </c>
      <c r="G22" s="43">
        <v>7</v>
      </c>
      <c r="H22" s="43">
        <v>7</v>
      </c>
      <c r="I22" s="43">
        <v>8</v>
      </c>
      <c r="J22" s="43">
        <v>6</v>
      </c>
      <c r="K22" s="43">
        <v>6</v>
      </c>
      <c r="L22" s="43">
        <v>8</v>
      </c>
      <c r="M22" s="43">
        <v>4</v>
      </c>
      <c r="N22" s="43">
        <v>4</v>
      </c>
      <c r="O22" s="43">
        <v>6</v>
      </c>
      <c r="P22" s="43"/>
      <c r="Q22" s="44">
        <v>6</v>
      </c>
      <c r="R22" s="50">
        <v>68</v>
      </c>
      <c r="S22" s="50">
        <v>11</v>
      </c>
      <c r="T22" s="50">
        <f t="shared" si="0"/>
        <v>6.1818181818181817</v>
      </c>
      <c r="U22" s="43">
        <f>MIN($F22:Q22)</f>
        <v>4</v>
      </c>
      <c r="V22" s="50"/>
      <c r="W22" s="44">
        <v>11</v>
      </c>
      <c r="X22" s="19">
        <v>8</v>
      </c>
    </row>
    <row r="23" spans="1:24">
      <c r="A23" s="32">
        <v>9</v>
      </c>
      <c r="B23" s="33" t="s">
        <v>51</v>
      </c>
      <c r="C23" s="33">
        <v>1059179842</v>
      </c>
      <c r="D23" s="34" t="s">
        <v>52</v>
      </c>
      <c r="E23" s="42">
        <f>MATCH(C23,Данные!$D$1:$D$65536,0)</f>
        <v>7</v>
      </c>
      <c r="F23" s="43">
        <v>6</v>
      </c>
      <c r="G23" s="43">
        <v>7</v>
      </c>
      <c r="H23" s="43">
        <v>7</v>
      </c>
      <c r="I23" s="43">
        <v>7</v>
      </c>
      <c r="J23" s="43">
        <v>4</v>
      </c>
      <c r="K23" s="43">
        <v>6</v>
      </c>
      <c r="L23" s="43">
        <v>8</v>
      </c>
      <c r="M23" s="43">
        <v>4</v>
      </c>
      <c r="N23" s="43">
        <v>4</v>
      </c>
      <c r="O23" s="43">
        <v>6</v>
      </c>
      <c r="P23" s="43"/>
      <c r="Q23" s="44">
        <v>4</v>
      </c>
      <c r="R23" s="50">
        <v>63</v>
      </c>
      <c r="S23" s="50">
        <v>11</v>
      </c>
      <c r="T23" s="50">
        <f t="shared" si="0"/>
        <v>5.7272727272727275</v>
      </c>
      <c r="U23" s="43">
        <f>MIN($F23:Q23)</f>
        <v>4</v>
      </c>
      <c r="V23" s="50"/>
      <c r="W23" s="44">
        <v>11</v>
      </c>
      <c r="X23" s="19">
        <v>9</v>
      </c>
    </row>
    <row r="24" spans="1:24" ht="13.5" thickBot="1">
      <c r="A24" s="35">
        <v>10</v>
      </c>
      <c r="B24" s="36" t="s">
        <v>45</v>
      </c>
      <c r="C24" s="37">
        <v>1059179435</v>
      </c>
      <c r="D24" s="38" t="s">
        <v>52</v>
      </c>
      <c r="E24" s="45">
        <f>MATCH(C24,Данные!$D$1:$D$65536,0)</f>
        <v>9</v>
      </c>
      <c r="F24" s="46">
        <v>6</v>
      </c>
      <c r="G24" s="46">
        <v>6</v>
      </c>
      <c r="H24" s="46">
        <v>7</v>
      </c>
      <c r="I24" s="46">
        <v>7</v>
      </c>
      <c r="J24" s="46">
        <v>6</v>
      </c>
      <c r="K24" s="46">
        <v>5</v>
      </c>
      <c r="L24" s="47" t="s">
        <v>99</v>
      </c>
      <c r="M24" s="46">
        <v>4</v>
      </c>
      <c r="N24" s="46">
        <v>4</v>
      </c>
      <c r="O24" s="46">
        <v>6</v>
      </c>
      <c r="P24" s="46"/>
      <c r="Q24" s="48">
        <v>6</v>
      </c>
      <c r="R24" s="51">
        <v>57</v>
      </c>
      <c r="S24" s="51">
        <v>10</v>
      </c>
      <c r="T24" s="51">
        <f t="shared" si="0"/>
        <v>5.7</v>
      </c>
      <c r="U24" s="46">
        <f>MIN($F24:Q24)</f>
        <v>4</v>
      </c>
      <c r="V24" s="51" t="s">
        <v>100</v>
      </c>
      <c r="W24" s="48">
        <v>10</v>
      </c>
      <c r="X24" s="19">
        <v>10</v>
      </c>
    </row>
  </sheetData>
  <sortState ref="B12:AE21">
    <sortCondition descending="1" ref="T6"/>
  </sortState>
  <mergeCells count="16">
    <mergeCell ref="X11:X14"/>
    <mergeCell ref="A14:D14"/>
    <mergeCell ref="W11:W14"/>
    <mergeCell ref="T11:T14"/>
    <mergeCell ref="V11:V14"/>
    <mergeCell ref="R11:R14"/>
    <mergeCell ref="A11:A13"/>
    <mergeCell ref="D11:D13"/>
    <mergeCell ref="C11:C13"/>
    <mergeCell ref="B11:B13"/>
    <mergeCell ref="U11:U14"/>
    <mergeCell ref="S11:S14"/>
    <mergeCell ref="F11:J11"/>
    <mergeCell ref="F12:J12"/>
    <mergeCell ref="K11:Q11"/>
    <mergeCell ref="K12:Q12"/>
  </mergeCells>
  <phoneticPr fontId="0" type="noConversion"/>
  <pageMargins left="0.75" right="0.75" top="1" bottom="1" header="0.5" footer="0.5"/>
  <pageSetup paperSize="9" scale="58" orientation="landscape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15"/>
  <sheetViews>
    <sheetView topLeftCell="A2" workbookViewId="0">
      <selection activeCell="G41" sqref="G41"/>
    </sheetView>
  </sheetViews>
  <sheetFormatPr defaultRowHeight="12.75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1" customWidth="1"/>
    <col min="9" max="9" width="44.5703125" style="6" customWidth="1"/>
    <col min="10" max="10" width="5.5703125" style="11" customWidth="1"/>
    <col min="11" max="11" width="9.5703125" style="11" customWidth="1"/>
    <col min="12" max="12" width="11.140625" style="11" customWidth="1"/>
    <col min="13" max="14" width="4.28515625" style="11" customWidth="1"/>
    <col min="15" max="15" width="5.7109375" style="11" customWidth="1"/>
    <col min="16" max="16" width="7" style="11" customWidth="1"/>
    <col min="17" max="17" width="5.42578125" style="11" customWidth="1"/>
    <col min="18" max="18" width="5" customWidth="1"/>
  </cols>
  <sheetData>
    <row r="1" spans="1:23" ht="92.25" customHeight="1">
      <c r="A1" s="10" t="s">
        <v>5</v>
      </c>
      <c r="B1" s="10" t="s">
        <v>6</v>
      </c>
      <c r="C1" s="10" t="s">
        <v>1</v>
      </c>
      <c r="D1" s="10" t="s">
        <v>0</v>
      </c>
      <c r="E1" s="8" t="s">
        <v>7</v>
      </c>
      <c r="F1" s="8" t="s">
        <v>8</v>
      </c>
      <c r="G1" s="8" t="s">
        <v>9</v>
      </c>
      <c r="H1" s="10" t="s">
        <v>10</v>
      </c>
      <c r="I1" s="8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0" t="s">
        <v>28</v>
      </c>
      <c r="S1" s="10" t="s">
        <v>29</v>
      </c>
      <c r="T1" s="10" t="s">
        <v>30</v>
      </c>
      <c r="U1" s="10" t="s">
        <v>25</v>
      </c>
      <c r="V1" s="10" t="s">
        <v>31</v>
      </c>
    </row>
    <row r="2" spans="1:2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</row>
    <row r="3" spans="1:23">
      <c r="A3" s="11">
        <v>1059178668</v>
      </c>
      <c r="B3" s="11">
        <v>7</v>
      </c>
      <c r="C3" s="11" t="s">
        <v>52</v>
      </c>
      <c r="D3" s="11">
        <v>1059178575</v>
      </c>
      <c r="E3" s="6" t="s">
        <v>53</v>
      </c>
      <c r="F3" s="6" t="s">
        <v>54</v>
      </c>
      <c r="G3" s="6" t="s">
        <v>55</v>
      </c>
      <c r="H3" s="11" t="s">
        <v>32</v>
      </c>
      <c r="I3" s="6" t="s">
        <v>56</v>
      </c>
      <c r="J3" s="11">
        <v>1.61</v>
      </c>
      <c r="K3" s="11" t="s">
        <v>57</v>
      </c>
      <c r="L3" s="11" t="s">
        <v>58</v>
      </c>
      <c r="N3" s="11">
        <v>11.27</v>
      </c>
      <c r="O3" s="11">
        <v>1.61</v>
      </c>
      <c r="P3" s="11">
        <v>1</v>
      </c>
      <c r="Q3" s="11">
        <v>1</v>
      </c>
      <c r="R3">
        <v>407747015</v>
      </c>
      <c r="S3">
        <v>2098</v>
      </c>
      <c r="U3" t="s">
        <v>59</v>
      </c>
      <c r="V3" t="s">
        <v>60</v>
      </c>
      <c r="W3">
        <f>MATCH(D3,Отчет!$C$1:$C$65539,0)</f>
        <v>21</v>
      </c>
    </row>
    <row r="4" spans="1:23">
      <c r="A4" s="11">
        <v>1059178802</v>
      </c>
      <c r="B4" s="11">
        <v>6</v>
      </c>
      <c r="C4" s="11" t="s">
        <v>52</v>
      </c>
      <c r="D4" s="11">
        <v>1059178701</v>
      </c>
      <c r="E4" s="6" t="s">
        <v>61</v>
      </c>
      <c r="F4" s="6" t="s">
        <v>62</v>
      </c>
      <c r="G4" s="6" t="s">
        <v>63</v>
      </c>
      <c r="H4" s="11" t="s">
        <v>34</v>
      </c>
      <c r="I4" s="6" t="s">
        <v>56</v>
      </c>
      <c r="J4" s="11">
        <v>1.61</v>
      </c>
      <c r="K4" s="11" t="s">
        <v>57</v>
      </c>
      <c r="L4" s="11" t="s">
        <v>58</v>
      </c>
      <c r="N4" s="11">
        <v>9.66</v>
      </c>
      <c r="O4" s="11">
        <v>1.61</v>
      </c>
      <c r="P4" s="11">
        <v>1</v>
      </c>
      <c r="Q4" s="11">
        <v>1</v>
      </c>
      <c r="R4">
        <v>407747015</v>
      </c>
      <c r="S4">
        <v>2098</v>
      </c>
      <c r="U4" t="s">
        <v>59</v>
      </c>
      <c r="V4" t="s">
        <v>60</v>
      </c>
      <c r="W4">
        <f>MATCH(D4,Отчет!$C$1:$C$65539,0)</f>
        <v>22</v>
      </c>
    </row>
    <row r="5" spans="1:23">
      <c r="A5" s="11">
        <v>1059178949</v>
      </c>
      <c r="B5" s="11">
        <v>8</v>
      </c>
      <c r="C5" s="11" t="s">
        <v>52</v>
      </c>
      <c r="D5" s="11">
        <v>1059178836</v>
      </c>
      <c r="E5" s="6" t="s">
        <v>64</v>
      </c>
      <c r="F5" s="6" t="s">
        <v>65</v>
      </c>
      <c r="G5" s="6" t="s">
        <v>66</v>
      </c>
      <c r="H5" s="11" t="s">
        <v>36</v>
      </c>
      <c r="I5" s="6" t="s">
        <v>56</v>
      </c>
      <c r="J5" s="11">
        <v>1.61</v>
      </c>
      <c r="K5" s="11" t="s">
        <v>57</v>
      </c>
      <c r="L5" s="11" t="s">
        <v>58</v>
      </c>
      <c r="N5" s="11">
        <v>12.88</v>
      </c>
      <c r="O5" s="11">
        <v>1.61</v>
      </c>
      <c r="P5" s="11">
        <v>1</v>
      </c>
      <c r="Q5" s="11">
        <v>1</v>
      </c>
      <c r="R5">
        <v>407747015</v>
      </c>
      <c r="S5">
        <v>2098</v>
      </c>
      <c r="U5" t="s">
        <v>59</v>
      </c>
      <c r="V5" t="s">
        <v>60</v>
      </c>
      <c r="W5">
        <f>MATCH(D5,Отчет!$C$1:$C$65539,0)</f>
        <v>15</v>
      </c>
    </row>
    <row r="6" spans="1:23">
      <c r="A6" s="11">
        <v>1059179079</v>
      </c>
      <c r="B6" s="11">
        <v>9</v>
      </c>
      <c r="C6" s="11" t="s">
        <v>52</v>
      </c>
      <c r="D6" s="11">
        <v>1059178985</v>
      </c>
      <c r="E6" s="6" t="s">
        <v>67</v>
      </c>
      <c r="F6" s="6" t="s">
        <v>68</v>
      </c>
      <c r="G6" s="6" t="s">
        <v>69</v>
      </c>
      <c r="H6" s="11" t="s">
        <v>38</v>
      </c>
      <c r="I6" s="6" t="s">
        <v>56</v>
      </c>
      <c r="J6" s="11">
        <v>1.61</v>
      </c>
      <c r="K6" s="11" t="s">
        <v>57</v>
      </c>
      <c r="L6" s="11" t="s">
        <v>58</v>
      </c>
      <c r="N6" s="11">
        <v>14.49</v>
      </c>
      <c r="O6" s="11">
        <v>1.61</v>
      </c>
      <c r="P6" s="11">
        <v>1</v>
      </c>
      <c r="Q6" s="11">
        <v>1</v>
      </c>
      <c r="R6">
        <v>407747015</v>
      </c>
      <c r="S6">
        <v>2098</v>
      </c>
      <c r="U6" t="s">
        <v>59</v>
      </c>
      <c r="V6" t="s">
        <v>60</v>
      </c>
      <c r="W6">
        <f>MATCH(D6,Отчет!$C$1:$C$65539,0)</f>
        <v>16</v>
      </c>
    </row>
    <row r="7" spans="1:23">
      <c r="A7" s="11">
        <v>1059179951</v>
      </c>
      <c r="B7" s="11">
        <v>6</v>
      </c>
      <c r="C7" s="11" t="s">
        <v>52</v>
      </c>
      <c r="D7" s="11">
        <v>1059179842</v>
      </c>
      <c r="E7" s="6" t="s">
        <v>70</v>
      </c>
      <c r="F7" s="6" t="s">
        <v>71</v>
      </c>
      <c r="G7" s="6" t="s">
        <v>72</v>
      </c>
      <c r="H7" s="11" t="s">
        <v>50</v>
      </c>
      <c r="I7" s="6" t="s">
        <v>56</v>
      </c>
      <c r="J7" s="11">
        <v>1.61</v>
      </c>
      <c r="K7" s="11" t="s">
        <v>57</v>
      </c>
      <c r="L7" s="11" t="s">
        <v>58</v>
      </c>
      <c r="N7" s="11">
        <v>9.66</v>
      </c>
      <c r="O7" s="11">
        <v>1.61</v>
      </c>
      <c r="P7" s="11">
        <v>1</v>
      </c>
      <c r="Q7" s="11">
        <v>1</v>
      </c>
      <c r="R7">
        <v>407747015</v>
      </c>
      <c r="S7">
        <v>2098</v>
      </c>
      <c r="U7" t="s">
        <v>59</v>
      </c>
      <c r="V7" t="s">
        <v>60</v>
      </c>
      <c r="W7">
        <f>MATCH(D7,Отчет!$C$1:$C$65539,0)</f>
        <v>23</v>
      </c>
    </row>
    <row r="8" spans="1:23">
      <c r="A8" s="11">
        <v>1059179396</v>
      </c>
      <c r="B8" s="11">
        <v>8</v>
      </c>
      <c r="C8" s="11" t="s">
        <v>52</v>
      </c>
      <c r="D8" s="11">
        <v>1059179292</v>
      </c>
      <c r="E8" s="6" t="s">
        <v>73</v>
      </c>
      <c r="F8" s="6" t="s">
        <v>74</v>
      </c>
      <c r="G8" s="6" t="s">
        <v>75</v>
      </c>
      <c r="H8" s="11" t="s">
        <v>42</v>
      </c>
      <c r="I8" s="6" t="s">
        <v>56</v>
      </c>
      <c r="J8" s="11">
        <v>1.61</v>
      </c>
      <c r="K8" s="11" t="s">
        <v>57</v>
      </c>
      <c r="L8" s="11" t="s">
        <v>58</v>
      </c>
      <c r="N8" s="11">
        <v>12.88</v>
      </c>
      <c r="O8" s="11">
        <v>1.61</v>
      </c>
      <c r="P8" s="11">
        <v>1</v>
      </c>
      <c r="Q8" s="11">
        <v>1</v>
      </c>
      <c r="R8">
        <v>407747015</v>
      </c>
      <c r="S8">
        <v>2098</v>
      </c>
      <c r="U8" t="s">
        <v>59</v>
      </c>
      <c r="V8" t="s">
        <v>60</v>
      </c>
      <c r="W8">
        <f>MATCH(D8,Отчет!$C$1:$C$65539,0)</f>
        <v>19</v>
      </c>
    </row>
    <row r="9" spans="1:23">
      <c r="A9" s="11">
        <v>1059179529</v>
      </c>
      <c r="B9" s="11">
        <v>6</v>
      </c>
      <c r="C9" s="11" t="s">
        <v>52</v>
      </c>
      <c r="D9" s="11">
        <v>1059179435</v>
      </c>
      <c r="E9" s="6" t="s">
        <v>76</v>
      </c>
      <c r="F9" s="6" t="s">
        <v>77</v>
      </c>
      <c r="G9" s="6" t="s">
        <v>78</v>
      </c>
      <c r="H9" s="11" t="s">
        <v>44</v>
      </c>
      <c r="I9" s="6" t="s">
        <v>56</v>
      </c>
      <c r="J9" s="11">
        <v>1.61</v>
      </c>
      <c r="K9" s="11" t="s">
        <v>57</v>
      </c>
      <c r="L9" s="11" t="s">
        <v>58</v>
      </c>
      <c r="N9" s="11">
        <v>9.66</v>
      </c>
      <c r="O9" s="11">
        <v>1.61</v>
      </c>
      <c r="P9" s="11">
        <v>1</v>
      </c>
      <c r="Q9" s="11">
        <v>1</v>
      </c>
      <c r="R9">
        <v>407747015</v>
      </c>
      <c r="S9">
        <v>2098</v>
      </c>
      <c r="U9" t="s">
        <v>59</v>
      </c>
      <c r="V9" t="s">
        <v>60</v>
      </c>
      <c r="W9">
        <f>MATCH(D9,Отчет!$C$1:$C$65539,0)</f>
        <v>24</v>
      </c>
    </row>
    <row r="10" spans="1:23">
      <c r="A10" s="11">
        <v>1059179654</v>
      </c>
      <c r="B10" s="11">
        <v>9</v>
      </c>
      <c r="C10" s="11" t="s">
        <v>52</v>
      </c>
      <c r="D10" s="11">
        <v>1059179568</v>
      </c>
      <c r="E10" s="6" t="s">
        <v>79</v>
      </c>
      <c r="F10" s="6" t="s">
        <v>80</v>
      </c>
      <c r="G10" s="6" t="s">
        <v>78</v>
      </c>
      <c r="H10" s="11" t="s">
        <v>46</v>
      </c>
      <c r="I10" s="6" t="s">
        <v>56</v>
      </c>
      <c r="J10" s="11">
        <v>1.61</v>
      </c>
      <c r="K10" s="11" t="s">
        <v>57</v>
      </c>
      <c r="L10" s="11" t="s">
        <v>58</v>
      </c>
      <c r="N10" s="11">
        <v>14.49</v>
      </c>
      <c r="O10" s="11">
        <v>1.61</v>
      </c>
      <c r="P10" s="11">
        <v>1</v>
      </c>
      <c r="Q10" s="11">
        <v>1</v>
      </c>
      <c r="R10">
        <v>407747015</v>
      </c>
      <c r="S10">
        <v>2098</v>
      </c>
      <c r="U10" t="s">
        <v>59</v>
      </c>
      <c r="V10" t="s">
        <v>60</v>
      </c>
      <c r="W10">
        <f>MATCH(D10,Отчет!$C$1:$C$65539,0)</f>
        <v>18</v>
      </c>
    </row>
    <row r="11" spans="1:23">
      <c r="A11" s="11">
        <v>1059179804</v>
      </c>
      <c r="B11" s="11">
        <v>8</v>
      </c>
      <c r="C11" s="11" t="s">
        <v>52</v>
      </c>
      <c r="D11" s="11">
        <v>1059179697</v>
      </c>
      <c r="E11" s="6" t="s">
        <v>81</v>
      </c>
      <c r="F11" s="6" t="s">
        <v>82</v>
      </c>
      <c r="G11" s="6" t="s">
        <v>83</v>
      </c>
      <c r="H11" s="11" t="s">
        <v>48</v>
      </c>
      <c r="I11" s="6" t="s">
        <v>56</v>
      </c>
      <c r="J11" s="11">
        <v>1.61</v>
      </c>
      <c r="K11" s="11" t="s">
        <v>57</v>
      </c>
      <c r="L11" s="11" t="s">
        <v>58</v>
      </c>
      <c r="N11" s="11">
        <v>12.88</v>
      </c>
      <c r="O11" s="11">
        <v>1.61</v>
      </c>
      <c r="P11" s="11">
        <v>1</v>
      </c>
      <c r="Q11" s="11">
        <v>1</v>
      </c>
      <c r="R11">
        <v>407747015</v>
      </c>
      <c r="S11">
        <v>2098</v>
      </c>
      <c r="U11" t="s">
        <v>59</v>
      </c>
      <c r="V11" t="s">
        <v>60</v>
      </c>
      <c r="W11">
        <f>MATCH(D11,Отчет!$C$1:$C$65539,0)</f>
        <v>17</v>
      </c>
    </row>
    <row r="12" spans="1:23">
      <c r="A12" s="11">
        <v>1059179253</v>
      </c>
      <c r="B12" s="11">
        <v>7</v>
      </c>
      <c r="C12" s="11" t="s">
        <v>52</v>
      </c>
      <c r="D12" s="11">
        <v>1059179129</v>
      </c>
      <c r="E12" s="6" t="s">
        <v>84</v>
      </c>
      <c r="F12" s="6" t="s">
        <v>85</v>
      </c>
      <c r="G12" s="6" t="s">
        <v>86</v>
      </c>
      <c r="H12" s="11" t="s">
        <v>40</v>
      </c>
      <c r="I12" s="6" t="s">
        <v>56</v>
      </c>
      <c r="J12" s="11">
        <v>1.61</v>
      </c>
      <c r="K12" s="11" t="s">
        <v>57</v>
      </c>
      <c r="L12" s="11" t="s">
        <v>58</v>
      </c>
      <c r="N12" s="11">
        <v>11.27</v>
      </c>
      <c r="O12" s="11">
        <v>1.61</v>
      </c>
      <c r="P12" s="11">
        <v>1</v>
      </c>
      <c r="Q12" s="11">
        <v>1</v>
      </c>
      <c r="R12">
        <v>407747015</v>
      </c>
      <c r="S12">
        <v>2098</v>
      </c>
      <c r="U12" t="s">
        <v>59</v>
      </c>
      <c r="V12" t="s">
        <v>60</v>
      </c>
      <c r="W12">
        <f>MATCH(D12,Отчет!$C$1:$C$65539,0)</f>
        <v>20</v>
      </c>
    </row>
    <row r="13" spans="1:23">
      <c r="A13" s="11">
        <v>1059178693</v>
      </c>
      <c r="B13" s="11">
        <v>7</v>
      </c>
      <c r="C13" s="11" t="s">
        <v>52</v>
      </c>
      <c r="D13" s="11">
        <v>1059178575</v>
      </c>
      <c r="E13" s="6" t="s">
        <v>53</v>
      </c>
      <c r="F13" s="6" t="s">
        <v>54</v>
      </c>
      <c r="G13" s="6" t="s">
        <v>55</v>
      </c>
      <c r="H13" s="11" t="s">
        <v>32</v>
      </c>
      <c r="I13" s="6" t="s">
        <v>87</v>
      </c>
      <c r="J13" s="11">
        <v>3</v>
      </c>
      <c r="K13" s="11" t="s">
        <v>57</v>
      </c>
      <c r="L13" s="11" t="s">
        <v>58</v>
      </c>
      <c r="N13" s="11">
        <v>21</v>
      </c>
      <c r="O13" s="11">
        <v>3</v>
      </c>
      <c r="P13" s="11">
        <v>1</v>
      </c>
      <c r="Q13" s="11">
        <v>1</v>
      </c>
      <c r="R13">
        <v>407747015</v>
      </c>
      <c r="S13">
        <v>4347</v>
      </c>
      <c r="V13" t="s">
        <v>60</v>
      </c>
      <c r="W13">
        <f>MATCH(D13,Отчет!$C$1:$C$65539,0)</f>
        <v>21</v>
      </c>
    </row>
    <row r="14" spans="1:23">
      <c r="A14" s="11">
        <v>1059178828</v>
      </c>
      <c r="B14" s="11">
        <v>7</v>
      </c>
      <c r="C14" s="11" t="s">
        <v>52</v>
      </c>
      <c r="D14" s="11">
        <v>1059178701</v>
      </c>
      <c r="E14" s="6" t="s">
        <v>61</v>
      </c>
      <c r="F14" s="6" t="s">
        <v>62</v>
      </c>
      <c r="G14" s="6" t="s">
        <v>63</v>
      </c>
      <c r="H14" s="11" t="s">
        <v>34</v>
      </c>
      <c r="I14" s="6" t="s">
        <v>87</v>
      </c>
      <c r="J14" s="11">
        <v>3</v>
      </c>
      <c r="K14" s="11" t="s">
        <v>57</v>
      </c>
      <c r="L14" s="11" t="s">
        <v>58</v>
      </c>
      <c r="N14" s="11">
        <v>21</v>
      </c>
      <c r="O14" s="11">
        <v>3</v>
      </c>
      <c r="P14" s="11">
        <v>1</v>
      </c>
      <c r="Q14" s="11">
        <v>1</v>
      </c>
      <c r="R14">
        <v>407747015</v>
      </c>
      <c r="S14">
        <v>4347</v>
      </c>
      <c r="V14" t="s">
        <v>60</v>
      </c>
      <c r="W14">
        <f>MATCH(D14,Отчет!$C$1:$C$65539,0)</f>
        <v>22</v>
      </c>
    </row>
    <row r="15" spans="1:23">
      <c r="A15" s="11">
        <v>1059178977</v>
      </c>
      <c r="B15" s="11">
        <v>9</v>
      </c>
      <c r="C15" s="11" t="s">
        <v>52</v>
      </c>
      <c r="D15" s="11">
        <v>1059178836</v>
      </c>
      <c r="E15" s="6" t="s">
        <v>64</v>
      </c>
      <c r="F15" s="6" t="s">
        <v>65</v>
      </c>
      <c r="G15" s="6" t="s">
        <v>66</v>
      </c>
      <c r="H15" s="11" t="s">
        <v>36</v>
      </c>
      <c r="I15" s="6" t="s">
        <v>87</v>
      </c>
      <c r="J15" s="11">
        <v>3</v>
      </c>
      <c r="K15" s="11" t="s">
        <v>57</v>
      </c>
      <c r="L15" s="11" t="s">
        <v>58</v>
      </c>
      <c r="N15" s="11">
        <v>27</v>
      </c>
      <c r="O15" s="11">
        <v>3</v>
      </c>
      <c r="P15" s="11">
        <v>1</v>
      </c>
      <c r="Q15" s="11">
        <v>1</v>
      </c>
      <c r="R15">
        <v>407747015</v>
      </c>
      <c r="S15">
        <v>4347</v>
      </c>
      <c r="V15" t="s">
        <v>60</v>
      </c>
      <c r="W15">
        <f>MATCH(D15,Отчет!$C$1:$C$65539,0)</f>
        <v>15</v>
      </c>
    </row>
    <row r="16" spans="1:23">
      <c r="A16" s="11">
        <v>1059179110</v>
      </c>
      <c r="B16" s="11">
        <v>9</v>
      </c>
      <c r="C16" s="11" t="s">
        <v>52</v>
      </c>
      <c r="D16" s="11">
        <v>1059178985</v>
      </c>
      <c r="E16" s="6" t="s">
        <v>67</v>
      </c>
      <c r="F16" s="6" t="s">
        <v>68</v>
      </c>
      <c r="G16" s="6" t="s">
        <v>69</v>
      </c>
      <c r="H16" s="11" t="s">
        <v>38</v>
      </c>
      <c r="I16" s="6" t="s">
        <v>87</v>
      </c>
      <c r="J16" s="11">
        <v>3</v>
      </c>
      <c r="K16" s="11" t="s">
        <v>57</v>
      </c>
      <c r="L16" s="11" t="s">
        <v>58</v>
      </c>
      <c r="N16" s="11">
        <v>27</v>
      </c>
      <c r="O16" s="11">
        <v>3</v>
      </c>
      <c r="P16" s="11">
        <v>1</v>
      </c>
      <c r="Q16" s="11">
        <v>1</v>
      </c>
      <c r="R16">
        <v>407747015</v>
      </c>
      <c r="S16">
        <v>4347</v>
      </c>
      <c r="V16" t="s">
        <v>60</v>
      </c>
      <c r="W16">
        <f>MATCH(D16,Отчет!$C$1:$C$65539,0)</f>
        <v>16</v>
      </c>
    </row>
    <row r="17" spans="1:23">
      <c r="A17" s="11">
        <v>1059179283</v>
      </c>
      <c r="B17" s="11">
        <v>7</v>
      </c>
      <c r="C17" s="11" t="s">
        <v>52</v>
      </c>
      <c r="D17" s="11">
        <v>1059179129</v>
      </c>
      <c r="E17" s="6" t="s">
        <v>84</v>
      </c>
      <c r="F17" s="6" t="s">
        <v>85</v>
      </c>
      <c r="G17" s="6" t="s">
        <v>86</v>
      </c>
      <c r="H17" s="11" t="s">
        <v>40</v>
      </c>
      <c r="I17" s="6" t="s">
        <v>87</v>
      </c>
      <c r="J17" s="11">
        <v>3</v>
      </c>
      <c r="K17" s="11" t="s">
        <v>57</v>
      </c>
      <c r="L17" s="11" t="s">
        <v>58</v>
      </c>
      <c r="N17" s="11">
        <v>21</v>
      </c>
      <c r="O17" s="11">
        <v>3</v>
      </c>
      <c r="P17" s="11">
        <v>1</v>
      </c>
      <c r="Q17" s="11">
        <v>1</v>
      </c>
      <c r="R17">
        <v>407747015</v>
      </c>
      <c r="S17">
        <v>4347</v>
      </c>
      <c r="V17" t="s">
        <v>60</v>
      </c>
      <c r="W17">
        <f>MATCH(D17,Отчет!$C$1:$C$65539,0)</f>
        <v>20</v>
      </c>
    </row>
    <row r="18" spans="1:23">
      <c r="A18" s="11">
        <v>1059179425</v>
      </c>
      <c r="B18" s="11">
        <v>9</v>
      </c>
      <c r="C18" s="11" t="s">
        <v>52</v>
      </c>
      <c r="D18" s="11">
        <v>1059179292</v>
      </c>
      <c r="E18" s="6" t="s">
        <v>73</v>
      </c>
      <c r="F18" s="6" t="s">
        <v>74</v>
      </c>
      <c r="G18" s="6" t="s">
        <v>75</v>
      </c>
      <c r="H18" s="11" t="s">
        <v>42</v>
      </c>
      <c r="I18" s="6" t="s">
        <v>87</v>
      </c>
      <c r="J18" s="11">
        <v>3</v>
      </c>
      <c r="K18" s="11" t="s">
        <v>57</v>
      </c>
      <c r="L18" s="11" t="s">
        <v>58</v>
      </c>
      <c r="N18" s="11">
        <v>27</v>
      </c>
      <c r="O18" s="11">
        <v>3</v>
      </c>
      <c r="P18" s="11">
        <v>1</v>
      </c>
      <c r="Q18" s="11">
        <v>1</v>
      </c>
      <c r="R18">
        <v>407747015</v>
      </c>
      <c r="S18">
        <v>4347</v>
      </c>
      <c r="V18" t="s">
        <v>60</v>
      </c>
      <c r="W18">
        <f>MATCH(D18,Отчет!$C$1:$C$65539,0)</f>
        <v>19</v>
      </c>
    </row>
    <row r="19" spans="1:23">
      <c r="A19" s="11">
        <v>1059179560</v>
      </c>
      <c r="B19" s="11">
        <v>6</v>
      </c>
      <c r="C19" s="11" t="s">
        <v>52</v>
      </c>
      <c r="D19" s="11">
        <v>1059179435</v>
      </c>
      <c r="E19" s="6" t="s">
        <v>76</v>
      </c>
      <c r="F19" s="6" t="s">
        <v>77</v>
      </c>
      <c r="G19" s="6" t="s">
        <v>78</v>
      </c>
      <c r="H19" s="11" t="s">
        <v>44</v>
      </c>
      <c r="I19" s="6" t="s">
        <v>87</v>
      </c>
      <c r="J19" s="11">
        <v>3</v>
      </c>
      <c r="K19" s="11" t="s">
        <v>57</v>
      </c>
      <c r="L19" s="11" t="s">
        <v>58</v>
      </c>
      <c r="N19" s="11">
        <v>18</v>
      </c>
      <c r="O19" s="11">
        <v>3</v>
      </c>
      <c r="P19" s="11">
        <v>1</v>
      </c>
      <c r="Q19" s="11">
        <v>1</v>
      </c>
      <c r="R19">
        <v>407747015</v>
      </c>
      <c r="S19">
        <v>4347</v>
      </c>
      <c r="V19" t="s">
        <v>60</v>
      </c>
      <c r="W19">
        <f>MATCH(D19,Отчет!$C$1:$C$65539,0)</f>
        <v>24</v>
      </c>
    </row>
    <row r="20" spans="1:23">
      <c r="A20" s="11">
        <v>1059179689</v>
      </c>
      <c r="B20" s="11">
        <v>8</v>
      </c>
      <c r="C20" s="11" t="s">
        <v>52</v>
      </c>
      <c r="D20" s="11">
        <v>1059179568</v>
      </c>
      <c r="E20" s="6" t="s">
        <v>79</v>
      </c>
      <c r="F20" s="6" t="s">
        <v>80</v>
      </c>
      <c r="G20" s="6" t="s">
        <v>78</v>
      </c>
      <c r="H20" s="11" t="s">
        <v>46</v>
      </c>
      <c r="I20" s="6" t="s">
        <v>87</v>
      </c>
      <c r="J20" s="11">
        <v>3</v>
      </c>
      <c r="K20" s="11" t="s">
        <v>57</v>
      </c>
      <c r="L20" s="11" t="s">
        <v>58</v>
      </c>
      <c r="N20" s="11">
        <v>24</v>
      </c>
      <c r="O20" s="11">
        <v>3</v>
      </c>
      <c r="P20" s="11">
        <v>1</v>
      </c>
      <c r="Q20" s="11">
        <v>1</v>
      </c>
      <c r="R20">
        <v>407747015</v>
      </c>
      <c r="S20">
        <v>4347</v>
      </c>
      <c r="V20" t="s">
        <v>60</v>
      </c>
      <c r="W20">
        <f>MATCH(D20,Отчет!$C$1:$C$65539,0)</f>
        <v>18</v>
      </c>
    </row>
    <row r="21" spans="1:23">
      <c r="A21" s="11">
        <v>1059179834</v>
      </c>
      <c r="B21" s="11">
        <v>8</v>
      </c>
      <c r="C21" s="11" t="s">
        <v>52</v>
      </c>
      <c r="D21" s="11">
        <v>1059179697</v>
      </c>
      <c r="E21" s="6" t="s">
        <v>81</v>
      </c>
      <c r="F21" s="6" t="s">
        <v>82</v>
      </c>
      <c r="G21" s="6" t="s">
        <v>83</v>
      </c>
      <c r="H21" s="11" t="s">
        <v>48</v>
      </c>
      <c r="I21" s="6" t="s">
        <v>87</v>
      </c>
      <c r="J21" s="11">
        <v>3</v>
      </c>
      <c r="K21" s="11" t="s">
        <v>57</v>
      </c>
      <c r="L21" s="11" t="s">
        <v>58</v>
      </c>
      <c r="N21" s="11">
        <v>24</v>
      </c>
      <c r="O21" s="11">
        <v>3</v>
      </c>
      <c r="P21" s="11">
        <v>1</v>
      </c>
      <c r="Q21" s="11">
        <v>1</v>
      </c>
      <c r="R21">
        <v>407747015</v>
      </c>
      <c r="S21">
        <v>4347</v>
      </c>
      <c r="V21" t="s">
        <v>60</v>
      </c>
      <c r="W21">
        <f>MATCH(D21,Отчет!$C$1:$C$65539,0)</f>
        <v>17</v>
      </c>
    </row>
    <row r="22" spans="1:23">
      <c r="A22" s="11">
        <v>1059179976</v>
      </c>
      <c r="B22" s="11">
        <v>7</v>
      </c>
      <c r="C22" s="11" t="s">
        <v>52</v>
      </c>
      <c r="D22" s="11">
        <v>1059179842</v>
      </c>
      <c r="E22" s="6" t="s">
        <v>70</v>
      </c>
      <c r="F22" s="6" t="s">
        <v>71</v>
      </c>
      <c r="G22" s="6" t="s">
        <v>72</v>
      </c>
      <c r="H22" s="11" t="s">
        <v>50</v>
      </c>
      <c r="I22" s="6" t="s">
        <v>87</v>
      </c>
      <c r="J22" s="11">
        <v>3</v>
      </c>
      <c r="K22" s="11" t="s">
        <v>57</v>
      </c>
      <c r="L22" s="11" t="s">
        <v>58</v>
      </c>
      <c r="N22" s="11">
        <v>21</v>
      </c>
      <c r="O22" s="11">
        <v>3</v>
      </c>
      <c r="P22" s="11">
        <v>1</v>
      </c>
      <c r="Q22" s="11">
        <v>1</v>
      </c>
      <c r="R22">
        <v>407747015</v>
      </c>
      <c r="S22">
        <v>4347</v>
      </c>
      <c r="V22" t="s">
        <v>60</v>
      </c>
      <c r="W22">
        <f>MATCH(D22,Отчет!$C$1:$C$65539,0)</f>
        <v>23</v>
      </c>
    </row>
    <row r="23" spans="1:23">
      <c r="A23" s="11">
        <v>1059179545</v>
      </c>
      <c r="B23" s="11">
        <v>7</v>
      </c>
      <c r="C23" s="11" t="s">
        <v>52</v>
      </c>
      <c r="D23" s="11">
        <v>1059179435</v>
      </c>
      <c r="E23" s="6" t="s">
        <v>76</v>
      </c>
      <c r="F23" s="6" t="s">
        <v>77</v>
      </c>
      <c r="G23" s="6" t="s">
        <v>78</v>
      </c>
      <c r="H23" s="11" t="s">
        <v>44</v>
      </c>
      <c r="I23" s="6" t="s">
        <v>88</v>
      </c>
      <c r="J23" s="11">
        <v>6.5</v>
      </c>
      <c r="K23" s="11" t="s">
        <v>57</v>
      </c>
      <c r="L23" s="11" t="s">
        <v>58</v>
      </c>
      <c r="N23" s="11">
        <v>45.5</v>
      </c>
      <c r="O23" s="11">
        <v>6.5</v>
      </c>
      <c r="P23" s="11">
        <v>1</v>
      </c>
      <c r="Q23" s="11">
        <v>1</v>
      </c>
      <c r="R23">
        <v>407747015</v>
      </c>
      <c r="S23">
        <v>2098</v>
      </c>
      <c r="U23" t="s">
        <v>59</v>
      </c>
      <c r="V23" t="s">
        <v>60</v>
      </c>
      <c r="W23">
        <f>MATCH(D23,Отчет!$C$1:$C$65539,0)</f>
        <v>24</v>
      </c>
    </row>
    <row r="24" spans="1:23">
      <c r="A24" s="11">
        <v>1059179416</v>
      </c>
      <c r="B24" s="11">
        <v>9</v>
      </c>
      <c r="C24" s="11" t="s">
        <v>52</v>
      </c>
      <c r="D24" s="11">
        <v>1059179292</v>
      </c>
      <c r="E24" s="6" t="s">
        <v>73</v>
      </c>
      <c r="F24" s="6" t="s">
        <v>74</v>
      </c>
      <c r="G24" s="6" t="s">
        <v>75</v>
      </c>
      <c r="H24" s="11" t="s">
        <v>42</v>
      </c>
      <c r="I24" s="6" t="s">
        <v>88</v>
      </c>
      <c r="J24" s="11">
        <v>6.5</v>
      </c>
      <c r="K24" s="11" t="s">
        <v>57</v>
      </c>
      <c r="L24" s="11" t="s">
        <v>58</v>
      </c>
      <c r="N24" s="11">
        <v>58.5</v>
      </c>
      <c r="O24" s="11">
        <v>6.5</v>
      </c>
      <c r="P24" s="11">
        <v>1</v>
      </c>
      <c r="Q24" s="11">
        <v>1</v>
      </c>
      <c r="R24">
        <v>407747015</v>
      </c>
      <c r="S24">
        <v>2098</v>
      </c>
      <c r="U24" t="s">
        <v>59</v>
      </c>
      <c r="V24" t="s">
        <v>60</v>
      </c>
      <c r="W24">
        <f>MATCH(D24,Отчет!$C$1:$C$65539,0)</f>
        <v>19</v>
      </c>
    </row>
    <row r="25" spans="1:23">
      <c r="A25" s="11">
        <v>1059179821</v>
      </c>
      <c r="B25" s="11">
        <v>9</v>
      </c>
      <c r="C25" s="11" t="s">
        <v>52</v>
      </c>
      <c r="D25" s="11">
        <v>1059179697</v>
      </c>
      <c r="E25" s="6" t="s">
        <v>81</v>
      </c>
      <c r="F25" s="6" t="s">
        <v>82</v>
      </c>
      <c r="G25" s="6" t="s">
        <v>83</v>
      </c>
      <c r="H25" s="11" t="s">
        <v>48</v>
      </c>
      <c r="I25" s="6" t="s">
        <v>88</v>
      </c>
      <c r="J25" s="11">
        <v>6.5</v>
      </c>
      <c r="K25" s="11" t="s">
        <v>57</v>
      </c>
      <c r="L25" s="11" t="s">
        <v>58</v>
      </c>
      <c r="N25" s="11">
        <v>58.5</v>
      </c>
      <c r="O25" s="11">
        <v>6.5</v>
      </c>
      <c r="P25" s="11">
        <v>1</v>
      </c>
      <c r="Q25" s="11">
        <v>1</v>
      </c>
      <c r="R25">
        <v>407747015</v>
      </c>
      <c r="S25">
        <v>2098</v>
      </c>
      <c r="U25" t="s">
        <v>59</v>
      </c>
      <c r="V25" t="s">
        <v>60</v>
      </c>
      <c r="W25">
        <f>MATCH(D25,Отчет!$C$1:$C$65539,0)</f>
        <v>17</v>
      </c>
    </row>
    <row r="26" spans="1:23">
      <c r="A26" s="11">
        <v>1059179681</v>
      </c>
      <c r="B26" s="11">
        <v>10</v>
      </c>
      <c r="C26" s="11" t="s">
        <v>52</v>
      </c>
      <c r="D26" s="11">
        <v>1059179568</v>
      </c>
      <c r="E26" s="6" t="s">
        <v>79</v>
      </c>
      <c r="F26" s="6" t="s">
        <v>80</v>
      </c>
      <c r="G26" s="6" t="s">
        <v>78</v>
      </c>
      <c r="H26" s="11" t="s">
        <v>46</v>
      </c>
      <c r="I26" s="6" t="s">
        <v>88</v>
      </c>
      <c r="J26" s="11">
        <v>6.5</v>
      </c>
      <c r="K26" s="11" t="s">
        <v>57</v>
      </c>
      <c r="L26" s="11" t="s">
        <v>58</v>
      </c>
      <c r="N26" s="11">
        <v>65</v>
      </c>
      <c r="O26" s="11">
        <v>6.5</v>
      </c>
      <c r="P26" s="11">
        <v>1</v>
      </c>
      <c r="Q26" s="11">
        <v>1</v>
      </c>
      <c r="R26">
        <v>407747015</v>
      </c>
      <c r="S26">
        <v>2098</v>
      </c>
      <c r="U26" t="s">
        <v>59</v>
      </c>
      <c r="V26" t="s">
        <v>60</v>
      </c>
      <c r="W26">
        <f>MATCH(D26,Отчет!$C$1:$C$65539,0)</f>
        <v>18</v>
      </c>
    </row>
    <row r="27" spans="1:23">
      <c r="A27" s="11">
        <v>1059179968</v>
      </c>
      <c r="B27" s="11">
        <v>7</v>
      </c>
      <c r="C27" s="11" t="s">
        <v>52</v>
      </c>
      <c r="D27" s="11">
        <v>1059179842</v>
      </c>
      <c r="E27" s="6" t="s">
        <v>70</v>
      </c>
      <c r="F27" s="6" t="s">
        <v>71</v>
      </c>
      <c r="G27" s="6" t="s">
        <v>72</v>
      </c>
      <c r="H27" s="11" t="s">
        <v>50</v>
      </c>
      <c r="I27" s="6" t="s">
        <v>88</v>
      </c>
      <c r="J27" s="11">
        <v>6.5</v>
      </c>
      <c r="K27" s="11" t="s">
        <v>57</v>
      </c>
      <c r="L27" s="11" t="s">
        <v>58</v>
      </c>
      <c r="N27" s="11">
        <v>45.5</v>
      </c>
      <c r="O27" s="11">
        <v>6.5</v>
      </c>
      <c r="P27" s="11">
        <v>1</v>
      </c>
      <c r="Q27" s="11">
        <v>1</v>
      </c>
      <c r="R27">
        <v>407747015</v>
      </c>
      <c r="S27">
        <v>2098</v>
      </c>
      <c r="U27" t="s">
        <v>59</v>
      </c>
      <c r="V27" t="s">
        <v>60</v>
      </c>
      <c r="W27">
        <f>MATCH(D27,Отчет!$C$1:$C$65539,0)</f>
        <v>23</v>
      </c>
    </row>
    <row r="28" spans="1:23">
      <c r="A28" s="11">
        <v>1059178820</v>
      </c>
      <c r="B28" s="11">
        <v>7</v>
      </c>
      <c r="C28" s="11" t="s">
        <v>52</v>
      </c>
      <c r="D28" s="11">
        <v>1059178701</v>
      </c>
      <c r="E28" s="6" t="s">
        <v>61</v>
      </c>
      <c r="F28" s="6" t="s">
        <v>62</v>
      </c>
      <c r="G28" s="6" t="s">
        <v>63</v>
      </c>
      <c r="H28" s="11" t="s">
        <v>34</v>
      </c>
      <c r="I28" s="6" t="s">
        <v>88</v>
      </c>
      <c r="J28" s="11">
        <v>6.5</v>
      </c>
      <c r="K28" s="11" t="s">
        <v>57</v>
      </c>
      <c r="L28" s="11" t="s">
        <v>58</v>
      </c>
      <c r="N28" s="11">
        <v>45.5</v>
      </c>
      <c r="O28" s="11">
        <v>6.5</v>
      </c>
      <c r="P28" s="11">
        <v>1</v>
      </c>
      <c r="Q28" s="11">
        <v>1</v>
      </c>
      <c r="R28">
        <v>407747015</v>
      </c>
      <c r="S28">
        <v>2098</v>
      </c>
      <c r="U28" t="s">
        <v>59</v>
      </c>
      <c r="V28" t="s">
        <v>60</v>
      </c>
      <c r="W28">
        <f>MATCH(D28,Отчет!$C$1:$C$65539,0)</f>
        <v>22</v>
      </c>
    </row>
    <row r="29" spans="1:23">
      <c r="A29" s="11">
        <v>1059178965</v>
      </c>
      <c r="B29" s="11">
        <v>9</v>
      </c>
      <c r="C29" s="11" t="s">
        <v>52</v>
      </c>
      <c r="D29" s="11">
        <v>1059178836</v>
      </c>
      <c r="E29" s="6" t="s">
        <v>64</v>
      </c>
      <c r="F29" s="6" t="s">
        <v>65</v>
      </c>
      <c r="G29" s="6" t="s">
        <v>66</v>
      </c>
      <c r="H29" s="11" t="s">
        <v>36</v>
      </c>
      <c r="I29" s="6" t="s">
        <v>88</v>
      </c>
      <c r="J29" s="11">
        <v>6.5</v>
      </c>
      <c r="K29" s="11" t="s">
        <v>57</v>
      </c>
      <c r="L29" s="11" t="s">
        <v>58</v>
      </c>
      <c r="N29" s="11">
        <v>58.5</v>
      </c>
      <c r="O29" s="11">
        <v>6.5</v>
      </c>
      <c r="P29" s="11">
        <v>1</v>
      </c>
      <c r="Q29" s="11">
        <v>1</v>
      </c>
      <c r="R29">
        <v>407747015</v>
      </c>
      <c r="S29">
        <v>2098</v>
      </c>
      <c r="U29" t="s">
        <v>59</v>
      </c>
      <c r="V29" t="s">
        <v>60</v>
      </c>
      <c r="W29">
        <f>MATCH(D29,Отчет!$C$1:$C$65539,0)</f>
        <v>15</v>
      </c>
    </row>
    <row r="30" spans="1:23">
      <c r="A30" s="11">
        <v>1059179095</v>
      </c>
      <c r="B30" s="11">
        <v>10</v>
      </c>
      <c r="C30" s="11" t="s">
        <v>52</v>
      </c>
      <c r="D30" s="11">
        <v>1059178985</v>
      </c>
      <c r="E30" s="6" t="s">
        <v>67</v>
      </c>
      <c r="F30" s="6" t="s">
        <v>68</v>
      </c>
      <c r="G30" s="6" t="s">
        <v>69</v>
      </c>
      <c r="H30" s="11" t="s">
        <v>38</v>
      </c>
      <c r="I30" s="6" t="s">
        <v>88</v>
      </c>
      <c r="J30" s="11">
        <v>6.5</v>
      </c>
      <c r="K30" s="11" t="s">
        <v>57</v>
      </c>
      <c r="L30" s="11" t="s">
        <v>58</v>
      </c>
      <c r="N30" s="11">
        <v>65</v>
      </c>
      <c r="O30" s="11">
        <v>6.5</v>
      </c>
      <c r="P30" s="11">
        <v>1</v>
      </c>
      <c r="Q30" s="11">
        <v>1</v>
      </c>
      <c r="R30">
        <v>407747015</v>
      </c>
      <c r="S30">
        <v>2098</v>
      </c>
      <c r="U30" t="s">
        <v>59</v>
      </c>
      <c r="V30" t="s">
        <v>60</v>
      </c>
      <c r="W30">
        <f>MATCH(D30,Отчет!$C$1:$C$65539,0)</f>
        <v>16</v>
      </c>
    </row>
    <row r="31" spans="1:23">
      <c r="A31" s="11">
        <v>1059178685</v>
      </c>
      <c r="B31" s="11">
        <v>8</v>
      </c>
      <c r="C31" s="11" t="s">
        <v>52</v>
      </c>
      <c r="D31" s="11">
        <v>1059178575</v>
      </c>
      <c r="E31" s="6" t="s">
        <v>53</v>
      </c>
      <c r="F31" s="6" t="s">
        <v>54</v>
      </c>
      <c r="G31" s="6" t="s">
        <v>55</v>
      </c>
      <c r="H31" s="11" t="s">
        <v>32</v>
      </c>
      <c r="I31" s="6" t="s">
        <v>88</v>
      </c>
      <c r="J31" s="11">
        <v>6.5</v>
      </c>
      <c r="K31" s="11" t="s">
        <v>57</v>
      </c>
      <c r="L31" s="11" t="s">
        <v>58</v>
      </c>
      <c r="N31" s="11">
        <v>52</v>
      </c>
      <c r="O31" s="11">
        <v>6.5</v>
      </c>
      <c r="P31" s="11">
        <v>1</v>
      </c>
      <c r="Q31" s="11">
        <v>1</v>
      </c>
      <c r="R31">
        <v>407747015</v>
      </c>
      <c r="S31">
        <v>2098</v>
      </c>
      <c r="U31" t="s">
        <v>59</v>
      </c>
      <c r="V31" t="s">
        <v>60</v>
      </c>
      <c r="W31">
        <f>MATCH(D31,Отчет!$C$1:$C$65539,0)</f>
        <v>21</v>
      </c>
    </row>
    <row r="32" spans="1:23">
      <c r="A32" s="11">
        <v>1059179270</v>
      </c>
      <c r="B32" s="11">
        <v>8</v>
      </c>
      <c r="C32" s="11" t="s">
        <v>52</v>
      </c>
      <c r="D32" s="11">
        <v>1059179129</v>
      </c>
      <c r="E32" s="6" t="s">
        <v>84</v>
      </c>
      <c r="F32" s="6" t="s">
        <v>85</v>
      </c>
      <c r="G32" s="6" t="s">
        <v>86</v>
      </c>
      <c r="H32" s="11" t="s">
        <v>40</v>
      </c>
      <c r="I32" s="6" t="s">
        <v>88</v>
      </c>
      <c r="J32" s="11">
        <v>6.5</v>
      </c>
      <c r="K32" s="11" t="s">
        <v>57</v>
      </c>
      <c r="L32" s="11" t="s">
        <v>58</v>
      </c>
      <c r="N32" s="11">
        <v>52</v>
      </c>
      <c r="O32" s="11">
        <v>6.5</v>
      </c>
      <c r="P32" s="11">
        <v>1</v>
      </c>
      <c r="Q32" s="11">
        <v>1</v>
      </c>
      <c r="R32">
        <v>407747015</v>
      </c>
      <c r="S32">
        <v>2098</v>
      </c>
      <c r="U32" t="s">
        <v>59</v>
      </c>
      <c r="V32" t="s">
        <v>60</v>
      </c>
      <c r="W32">
        <f>MATCH(D32,Отчет!$C$1:$C$65539,0)</f>
        <v>20</v>
      </c>
    </row>
    <row r="33" spans="1:23">
      <c r="A33" s="11">
        <v>1059179503</v>
      </c>
      <c r="B33" s="11">
        <v>7</v>
      </c>
      <c r="C33" s="11" t="s">
        <v>52</v>
      </c>
      <c r="D33" s="11">
        <v>1059179435</v>
      </c>
      <c r="E33" s="6" t="s">
        <v>76</v>
      </c>
      <c r="F33" s="6" t="s">
        <v>77</v>
      </c>
      <c r="G33" s="6" t="s">
        <v>78</v>
      </c>
      <c r="H33" s="11" t="s">
        <v>44</v>
      </c>
      <c r="I33" s="6" t="s">
        <v>89</v>
      </c>
      <c r="J33" s="11">
        <v>3.88</v>
      </c>
      <c r="K33" s="11" t="s">
        <v>57</v>
      </c>
      <c r="L33" s="11" t="s">
        <v>58</v>
      </c>
      <c r="N33" s="11">
        <v>27.16</v>
      </c>
      <c r="O33" s="11">
        <v>3.88</v>
      </c>
      <c r="P33" s="11">
        <v>1</v>
      </c>
      <c r="Q33" s="11">
        <v>1</v>
      </c>
      <c r="R33">
        <v>407747015</v>
      </c>
      <c r="S33">
        <v>2098</v>
      </c>
      <c r="U33" t="s">
        <v>90</v>
      </c>
      <c r="V33" t="s">
        <v>60</v>
      </c>
      <c r="W33">
        <f>MATCH(D33,Отчет!$C$1:$C$65539,0)</f>
        <v>24</v>
      </c>
    </row>
    <row r="34" spans="1:23">
      <c r="A34" s="11">
        <v>1059178639</v>
      </c>
      <c r="B34" s="11">
        <v>8</v>
      </c>
      <c r="C34" s="11" t="s">
        <v>52</v>
      </c>
      <c r="D34" s="11">
        <v>1059178575</v>
      </c>
      <c r="E34" s="6" t="s">
        <v>53</v>
      </c>
      <c r="F34" s="6" t="s">
        <v>54</v>
      </c>
      <c r="G34" s="6" t="s">
        <v>55</v>
      </c>
      <c r="H34" s="11" t="s">
        <v>32</v>
      </c>
      <c r="I34" s="6" t="s">
        <v>89</v>
      </c>
      <c r="J34" s="11">
        <v>3.88</v>
      </c>
      <c r="K34" s="11" t="s">
        <v>57</v>
      </c>
      <c r="L34" s="11" t="s">
        <v>58</v>
      </c>
      <c r="N34" s="11">
        <v>31.04</v>
      </c>
      <c r="O34" s="11">
        <v>3.88</v>
      </c>
      <c r="P34" s="11">
        <v>1</v>
      </c>
      <c r="Q34" s="11">
        <v>1</v>
      </c>
      <c r="R34">
        <v>407747015</v>
      </c>
      <c r="S34">
        <v>2098</v>
      </c>
      <c r="U34" t="s">
        <v>90</v>
      </c>
      <c r="V34" t="s">
        <v>60</v>
      </c>
      <c r="W34">
        <f>MATCH(D34,Отчет!$C$1:$C$65539,0)</f>
        <v>21</v>
      </c>
    </row>
    <row r="35" spans="1:23">
      <c r="A35" s="11">
        <v>1059179361</v>
      </c>
      <c r="B35" s="11">
        <v>8</v>
      </c>
      <c r="C35" s="11" t="s">
        <v>52</v>
      </c>
      <c r="D35" s="11">
        <v>1059179292</v>
      </c>
      <c r="E35" s="6" t="s">
        <v>73</v>
      </c>
      <c r="F35" s="6" t="s">
        <v>74</v>
      </c>
      <c r="G35" s="6" t="s">
        <v>75</v>
      </c>
      <c r="H35" s="11" t="s">
        <v>42</v>
      </c>
      <c r="I35" s="6" t="s">
        <v>89</v>
      </c>
      <c r="J35" s="11">
        <v>3.88</v>
      </c>
      <c r="K35" s="11" t="s">
        <v>57</v>
      </c>
      <c r="L35" s="11" t="s">
        <v>58</v>
      </c>
      <c r="N35" s="11">
        <v>31.04</v>
      </c>
      <c r="O35" s="11">
        <v>3.88</v>
      </c>
      <c r="P35" s="11">
        <v>1</v>
      </c>
      <c r="Q35" s="11">
        <v>1</v>
      </c>
      <c r="R35">
        <v>407747015</v>
      </c>
      <c r="S35">
        <v>2098</v>
      </c>
      <c r="U35" t="s">
        <v>90</v>
      </c>
      <c r="V35" t="s">
        <v>60</v>
      </c>
      <c r="W35">
        <f>MATCH(D35,Отчет!$C$1:$C$65539,0)</f>
        <v>19</v>
      </c>
    </row>
    <row r="36" spans="1:23">
      <c r="A36" s="11">
        <v>1059178770</v>
      </c>
      <c r="B36" s="11">
        <v>8</v>
      </c>
      <c r="C36" s="11" t="s">
        <v>52</v>
      </c>
      <c r="D36" s="11">
        <v>1059178701</v>
      </c>
      <c r="E36" s="6" t="s">
        <v>61</v>
      </c>
      <c r="F36" s="6" t="s">
        <v>62</v>
      </c>
      <c r="G36" s="6" t="s">
        <v>63</v>
      </c>
      <c r="H36" s="11" t="s">
        <v>34</v>
      </c>
      <c r="I36" s="6" t="s">
        <v>89</v>
      </c>
      <c r="J36" s="11">
        <v>3.88</v>
      </c>
      <c r="K36" s="11" t="s">
        <v>57</v>
      </c>
      <c r="L36" s="11" t="s">
        <v>58</v>
      </c>
      <c r="N36" s="11">
        <v>31.04</v>
      </c>
      <c r="O36" s="11">
        <v>3.88</v>
      </c>
      <c r="P36" s="11">
        <v>1</v>
      </c>
      <c r="Q36" s="11">
        <v>1</v>
      </c>
      <c r="R36">
        <v>407747015</v>
      </c>
      <c r="S36">
        <v>2098</v>
      </c>
      <c r="U36" t="s">
        <v>90</v>
      </c>
      <c r="V36" t="s">
        <v>60</v>
      </c>
      <c r="W36">
        <f>MATCH(D36,Отчет!$C$1:$C$65539,0)</f>
        <v>22</v>
      </c>
    </row>
    <row r="37" spans="1:23">
      <c r="A37" s="11">
        <v>1059179215</v>
      </c>
      <c r="B37" s="11">
        <v>8</v>
      </c>
      <c r="C37" s="11" t="s">
        <v>52</v>
      </c>
      <c r="D37" s="11">
        <v>1059179129</v>
      </c>
      <c r="E37" s="6" t="s">
        <v>84</v>
      </c>
      <c r="F37" s="6" t="s">
        <v>85</v>
      </c>
      <c r="G37" s="6" t="s">
        <v>86</v>
      </c>
      <c r="H37" s="11" t="s">
        <v>40</v>
      </c>
      <c r="I37" s="6" t="s">
        <v>89</v>
      </c>
      <c r="J37" s="11">
        <v>3.88</v>
      </c>
      <c r="K37" s="11" t="s">
        <v>57</v>
      </c>
      <c r="L37" s="11" t="s">
        <v>58</v>
      </c>
      <c r="N37" s="11">
        <v>31.04</v>
      </c>
      <c r="O37" s="11">
        <v>3.88</v>
      </c>
      <c r="P37" s="11">
        <v>1</v>
      </c>
      <c r="Q37" s="11">
        <v>1</v>
      </c>
      <c r="R37">
        <v>407747015</v>
      </c>
      <c r="S37">
        <v>2098</v>
      </c>
      <c r="U37" t="s">
        <v>90</v>
      </c>
      <c r="V37" t="s">
        <v>60</v>
      </c>
      <c r="W37">
        <f>MATCH(D37,Отчет!$C$1:$C$65539,0)</f>
        <v>20</v>
      </c>
    </row>
    <row r="38" spans="1:23">
      <c r="A38" s="11">
        <v>1059179055</v>
      </c>
      <c r="B38" s="11">
        <v>8</v>
      </c>
      <c r="C38" s="11" t="s">
        <v>52</v>
      </c>
      <c r="D38" s="11">
        <v>1059178985</v>
      </c>
      <c r="E38" s="6" t="s">
        <v>67</v>
      </c>
      <c r="F38" s="6" t="s">
        <v>68</v>
      </c>
      <c r="G38" s="6" t="s">
        <v>69</v>
      </c>
      <c r="H38" s="11" t="s">
        <v>38</v>
      </c>
      <c r="I38" s="6" t="s">
        <v>89</v>
      </c>
      <c r="J38" s="11">
        <v>3.88</v>
      </c>
      <c r="K38" s="11" t="s">
        <v>57</v>
      </c>
      <c r="L38" s="11" t="s">
        <v>58</v>
      </c>
      <c r="N38" s="11">
        <v>31.04</v>
      </c>
      <c r="O38" s="11">
        <v>3.88</v>
      </c>
      <c r="P38" s="11">
        <v>1</v>
      </c>
      <c r="Q38" s="11">
        <v>1</v>
      </c>
      <c r="R38">
        <v>407747015</v>
      </c>
      <c r="S38">
        <v>2098</v>
      </c>
      <c r="U38" t="s">
        <v>90</v>
      </c>
      <c r="V38" t="s">
        <v>60</v>
      </c>
      <c r="W38">
        <f>MATCH(D38,Отчет!$C$1:$C$65539,0)</f>
        <v>16</v>
      </c>
    </row>
    <row r="39" spans="1:23">
      <c r="A39" s="11">
        <v>1059178914</v>
      </c>
      <c r="B39" s="11">
        <v>9</v>
      </c>
      <c r="C39" s="11" t="s">
        <v>52</v>
      </c>
      <c r="D39" s="11">
        <v>1059178836</v>
      </c>
      <c r="E39" s="6" t="s">
        <v>64</v>
      </c>
      <c r="F39" s="6" t="s">
        <v>65</v>
      </c>
      <c r="G39" s="6" t="s">
        <v>66</v>
      </c>
      <c r="H39" s="11" t="s">
        <v>36</v>
      </c>
      <c r="I39" s="6" t="s">
        <v>89</v>
      </c>
      <c r="J39" s="11">
        <v>3.88</v>
      </c>
      <c r="K39" s="11" t="s">
        <v>57</v>
      </c>
      <c r="L39" s="11" t="s">
        <v>58</v>
      </c>
      <c r="N39" s="11">
        <v>34.92</v>
      </c>
      <c r="O39" s="11">
        <v>3.88</v>
      </c>
      <c r="P39" s="11">
        <v>1</v>
      </c>
      <c r="Q39" s="11">
        <v>1</v>
      </c>
      <c r="R39">
        <v>407747015</v>
      </c>
      <c r="S39">
        <v>2098</v>
      </c>
      <c r="U39" t="s">
        <v>90</v>
      </c>
      <c r="V39" t="s">
        <v>60</v>
      </c>
      <c r="W39">
        <f>MATCH(D39,Отчет!$C$1:$C$65539,0)</f>
        <v>15</v>
      </c>
    </row>
    <row r="40" spans="1:23">
      <c r="A40" s="11">
        <v>1059179629</v>
      </c>
      <c r="B40" s="11">
        <v>8</v>
      </c>
      <c r="C40" s="11" t="s">
        <v>52</v>
      </c>
      <c r="D40" s="11">
        <v>1059179568</v>
      </c>
      <c r="E40" s="6" t="s">
        <v>79</v>
      </c>
      <c r="F40" s="6" t="s">
        <v>80</v>
      </c>
      <c r="G40" s="6" t="s">
        <v>78</v>
      </c>
      <c r="H40" s="11" t="s">
        <v>46</v>
      </c>
      <c r="I40" s="6" t="s">
        <v>89</v>
      </c>
      <c r="J40" s="11">
        <v>3.88</v>
      </c>
      <c r="K40" s="11" t="s">
        <v>57</v>
      </c>
      <c r="L40" s="11" t="s">
        <v>58</v>
      </c>
      <c r="N40" s="11">
        <v>31.04</v>
      </c>
      <c r="O40" s="11">
        <v>3.88</v>
      </c>
      <c r="P40" s="11">
        <v>1</v>
      </c>
      <c r="Q40" s="11">
        <v>1</v>
      </c>
      <c r="R40">
        <v>407747015</v>
      </c>
      <c r="S40">
        <v>2098</v>
      </c>
      <c r="U40" t="s">
        <v>90</v>
      </c>
      <c r="V40" t="s">
        <v>60</v>
      </c>
      <c r="W40">
        <f>MATCH(D40,Отчет!$C$1:$C$65539,0)</f>
        <v>18</v>
      </c>
    </row>
    <row r="41" spans="1:23">
      <c r="A41" s="11">
        <v>1059179767</v>
      </c>
      <c r="B41" s="11">
        <v>9</v>
      </c>
      <c r="C41" s="11" t="s">
        <v>52</v>
      </c>
      <c r="D41" s="11">
        <v>1059179697</v>
      </c>
      <c r="E41" s="6" t="s">
        <v>81</v>
      </c>
      <c r="F41" s="6" t="s">
        <v>82</v>
      </c>
      <c r="G41" s="6" t="s">
        <v>83</v>
      </c>
      <c r="H41" s="11" t="s">
        <v>48</v>
      </c>
      <c r="I41" s="6" t="s">
        <v>89</v>
      </c>
      <c r="J41" s="11">
        <v>3.88</v>
      </c>
      <c r="K41" s="11" t="s">
        <v>57</v>
      </c>
      <c r="L41" s="11" t="s">
        <v>58</v>
      </c>
      <c r="N41" s="11">
        <v>34.92</v>
      </c>
      <c r="O41" s="11">
        <v>3.88</v>
      </c>
      <c r="P41" s="11">
        <v>1</v>
      </c>
      <c r="Q41" s="11">
        <v>1</v>
      </c>
      <c r="R41">
        <v>407747015</v>
      </c>
      <c r="S41">
        <v>2098</v>
      </c>
      <c r="U41" t="s">
        <v>90</v>
      </c>
      <c r="V41" t="s">
        <v>60</v>
      </c>
      <c r="W41">
        <f>MATCH(D41,Отчет!$C$1:$C$65539,0)</f>
        <v>17</v>
      </c>
    </row>
    <row r="42" spans="1:23">
      <c r="A42" s="11">
        <v>1059179918</v>
      </c>
      <c r="B42" s="11">
        <v>7</v>
      </c>
      <c r="C42" s="11" t="s">
        <v>52</v>
      </c>
      <c r="D42" s="11">
        <v>1059179842</v>
      </c>
      <c r="E42" s="6" t="s">
        <v>70</v>
      </c>
      <c r="F42" s="6" t="s">
        <v>71</v>
      </c>
      <c r="G42" s="6" t="s">
        <v>72</v>
      </c>
      <c r="H42" s="11" t="s">
        <v>50</v>
      </c>
      <c r="I42" s="6" t="s">
        <v>89</v>
      </c>
      <c r="J42" s="11">
        <v>3.88</v>
      </c>
      <c r="K42" s="11" t="s">
        <v>57</v>
      </c>
      <c r="L42" s="11" t="s">
        <v>58</v>
      </c>
      <c r="N42" s="11">
        <v>27.16</v>
      </c>
      <c r="O42" s="11">
        <v>3.88</v>
      </c>
      <c r="P42" s="11">
        <v>1</v>
      </c>
      <c r="Q42" s="11">
        <v>1</v>
      </c>
      <c r="R42">
        <v>407747015</v>
      </c>
      <c r="S42">
        <v>2098</v>
      </c>
      <c r="U42" t="s">
        <v>90</v>
      </c>
      <c r="V42" t="s">
        <v>60</v>
      </c>
      <c r="W42">
        <f>MATCH(D42,Отчет!$C$1:$C$65539,0)</f>
        <v>23</v>
      </c>
    </row>
    <row r="43" spans="1:23">
      <c r="A43" s="11">
        <v>1059179960</v>
      </c>
      <c r="B43" s="11">
        <v>4</v>
      </c>
      <c r="C43" s="11" t="s">
        <v>52</v>
      </c>
      <c r="D43" s="11">
        <v>1059179842</v>
      </c>
      <c r="E43" s="6" t="s">
        <v>70</v>
      </c>
      <c r="F43" s="6" t="s">
        <v>71</v>
      </c>
      <c r="G43" s="6" t="s">
        <v>72</v>
      </c>
      <c r="H43" s="11" t="s">
        <v>50</v>
      </c>
      <c r="I43" s="6" t="s">
        <v>91</v>
      </c>
      <c r="J43" s="11">
        <v>1.61</v>
      </c>
      <c r="K43" s="11" t="s">
        <v>57</v>
      </c>
      <c r="L43" s="11" t="s">
        <v>58</v>
      </c>
      <c r="N43" s="11">
        <v>6.44</v>
      </c>
      <c r="O43" s="11">
        <v>1.61</v>
      </c>
      <c r="P43" s="11">
        <v>1</v>
      </c>
      <c r="Q43" s="11">
        <v>1</v>
      </c>
      <c r="R43">
        <v>407747015</v>
      </c>
      <c r="S43">
        <v>2098</v>
      </c>
      <c r="U43" t="s">
        <v>59</v>
      </c>
      <c r="V43" t="s">
        <v>60</v>
      </c>
      <c r="W43">
        <f>MATCH(D43,Отчет!$C$1:$C$65539,0)</f>
        <v>23</v>
      </c>
    </row>
    <row r="44" spans="1:23">
      <c r="A44" s="11">
        <v>1059179812</v>
      </c>
      <c r="B44" s="11">
        <v>8</v>
      </c>
      <c r="C44" s="11" t="s">
        <v>52</v>
      </c>
      <c r="D44" s="11">
        <v>1059179697</v>
      </c>
      <c r="E44" s="6" t="s">
        <v>81</v>
      </c>
      <c r="F44" s="6" t="s">
        <v>82</v>
      </c>
      <c r="G44" s="6" t="s">
        <v>83</v>
      </c>
      <c r="H44" s="11" t="s">
        <v>48</v>
      </c>
      <c r="I44" s="6" t="s">
        <v>91</v>
      </c>
      <c r="J44" s="11">
        <v>1.61</v>
      </c>
      <c r="K44" s="11" t="s">
        <v>57</v>
      </c>
      <c r="L44" s="11" t="s">
        <v>58</v>
      </c>
      <c r="N44" s="11">
        <v>12.88</v>
      </c>
      <c r="O44" s="11">
        <v>1.61</v>
      </c>
      <c r="P44" s="11">
        <v>1</v>
      </c>
      <c r="Q44" s="11">
        <v>1</v>
      </c>
      <c r="R44">
        <v>407747015</v>
      </c>
      <c r="S44">
        <v>2098</v>
      </c>
      <c r="U44" t="s">
        <v>59</v>
      </c>
      <c r="V44" t="s">
        <v>60</v>
      </c>
      <c r="W44">
        <f>MATCH(D44,Отчет!$C$1:$C$65539,0)</f>
        <v>17</v>
      </c>
    </row>
    <row r="45" spans="1:23">
      <c r="A45" s="11">
        <v>1059179672</v>
      </c>
      <c r="B45" s="11">
        <v>7</v>
      </c>
      <c r="C45" s="11" t="s">
        <v>52</v>
      </c>
      <c r="D45" s="11">
        <v>1059179568</v>
      </c>
      <c r="E45" s="6" t="s">
        <v>79</v>
      </c>
      <c r="F45" s="6" t="s">
        <v>80</v>
      </c>
      <c r="G45" s="6" t="s">
        <v>78</v>
      </c>
      <c r="H45" s="11" t="s">
        <v>46</v>
      </c>
      <c r="I45" s="6" t="s">
        <v>91</v>
      </c>
      <c r="J45" s="11">
        <v>1.61</v>
      </c>
      <c r="K45" s="11" t="s">
        <v>57</v>
      </c>
      <c r="L45" s="11" t="s">
        <v>58</v>
      </c>
      <c r="N45" s="11">
        <v>11.27</v>
      </c>
      <c r="O45" s="11">
        <v>1.61</v>
      </c>
      <c r="P45" s="11">
        <v>1</v>
      </c>
      <c r="Q45" s="11">
        <v>1</v>
      </c>
      <c r="R45">
        <v>407747015</v>
      </c>
      <c r="S45">
        <v>2098</v>
      </c>
      <c r="U45" t="s">
        <v>59</v>
      </c>
      <c r="V45" t="s">
        <v>60</v>
      </c>
      <c r="W45">
        <f>MATCH(D45,Отчет!$C$1:$C$65539,0)</f>
        <v>18</v>
      </c>
    </row>
    <row r="46" spans="1:23">
      <c r="A46" s="11">
        <v>1059179537</v>
      </c>
      <c r="B46" s="11">
        <v>6</v>
      </c>
      <c r="C46" s="11" t="s">
        <v>52</v>
      </c>
      <c r="D46" s="11">
        <v>1059179435</v>
      </c>
      <c r="E46" s="6" t="s">
        <v>76</v>
      </c>
      <c r="F46" s="6" t="s">
        <v>77</v>
      </c>
      <c r="G46" s="6" t="s">
        <v>78</v>
      </c>
      <c r="H46" s="11" t="s">
        <v>44</v>
      </c>
      <c r="I46" s="6" t="s">
        <v>91</v>
      </c>
      <c r="J46" s="11">
        <v>1.61</v>
      </c>
      <c r="K46" s="11" t="s">
        <v>57</v>
      </c>
      <c r="L46" s="11" t="s">
        <v>58</v>
      </c>
      <c r="N46" s="11">
        <v>9.66</v>
      </c>
      <c r="O46" s="11">
        <v>1.61</v>
      </c>
      <c r="P46" s="11">
        <v>1</v>
      </c>
      <c r="Q46" s="11">
        <v>1</v>
      </c>
      <c r="R46">
        <v>407747015</v>
      </c>
      <c r="S46">
        <v>2098</v>
      </c>
      <c r="U46" t="s">
        <v>59</v>
      </c>
      <c r="V46" t="s">
        <v>60</v>
      </c>
      <c r="W46">
        <f>MATCH(D46,Отчет!$C$1:$C$65539,0)</f>
        <v>24</v>
      </c>
    </row>
    <row r="47" spans="1:23">
      <c r="A47" s="11">
        <v>1059179406</v>
      </c>
      <c r="B47" s="11">
        <v>5</v>
      </c>
      <c r="C47" s="11" t="s">
        <v>52</v>
      </c>
      <c r="D47" s="11">
        <v>1059179292</v>
      </c>
      <c r="E47" s="6" t="s">
        <v>73</v>
      </c>
      <c r="F47" s="6" t="s">
        <v>74</v>
      </c>
      <c r="G47" s="6" t="s">
        <v>75</v>
      </c>
      <c r="H47" s="11" t="s">
        <v>42</v>
      </c>
      <c r="I47" s="6" t="s">
        <v>91</v>
      </c>
      <c r="J47" s="11">
        <v>1.61</v>
      </c>
      <c r="K47" s="11" t="s">
        <v>57</v>
      </c>
      <c r="L47" s="11" t="s">
        <v>58</v>
      </c>
      <c r="N47" s="11">
        <v>8.0500000000000007</v>
      </c>
      <c r="O47" s="11">
        <v>1.61</v>
      </c>
      <c r="P47" s="11">
        <v>1</v>
      </c>
      <c r="Q47" s="11">
        <v>1</v>
      </c>
      <c r="R47">
        <v>407747015</v>
      </c>
      <c r="S47">
        <v>2098</v>
      </c>
      <c r="U47" t="s">
        <v>59</v>
      </c>
      <c r="V47" t="s">
        <v>60</v>
      </c>
      <c r="W47">
        <f>MATCH(D47,Отчет!$C$1:$C$65539,0)</f>
        <v>19</v>
      </c>
    </row>
    <row r="48" spans="1:23">
      <c r="A48" s="11">
        <v>1059179261</v>
      </c>
      <c r="B48" s="11">
        <v>7</v>
      </c>
      <c r="C48" s="11" t="s">
        <v>52</v>
      </c>
      <c r="D48" s="11">
        <v>1059179129</v>
      </c>
      <c r="E48" s="6" t="s">
        <v>84</v>
      </c>
      <c r="F48" s="6" t="s">
        <v>85</v>
      </c>
      <c r="G48" s="6" t="s">
        <v>86</v>
      </c>
      <c r="H48" s="11" t="s">
        <v>40</v>
      </c>
      <c r="I48" s="6" t="s">
        <v>91</v>
      </c>
      <c r="J48" s="11">
        <v>1.61</v>
      </c>
      <c r="K48" s="11" t="s">
        <v>57</v>
      </c>
      <c r="L48" s="11" t="s">
        <v>58</v>
      </c>
      <c r="N48" s="11">
        <v>11.27</v>
      </c>
      <c r="O48" s="11">
        <v>1.61</v>
      </c>
      <c r="P48" s="11">
        <v>1</v>
      </c>
      <c r="Q48" s="11">
        <v>1</v>
      </c>
      <c r="R48">
        <v>407747015</v>
      </c>
      <c r="S48">
        <v>2098</v>
      </c>
      <c r="U48" t="s">
        <v>59</v>
      </c>
      <c r="V48" t="s">
        <v>60</v>
      </c>
      <c r="W48">
        <f>MATCH(D48,Отчет!$C$1:$C$65539,0)</f>
        <v>20</v>
      </c>
    </row>
    <row r="49" spans="1:23">
      <c r="A49" s="11">
        <v>1059179087</v>
      </c>
      <c r="B49" s="11">
        <v>8</v>
      </c>
      <c r="C49" s="11" t="s">
        <v>52</v>
      </c>
      <c r="D49" s="11">
        <v>1059178985</v>
      </c>
      <c r="E49" s="6" t="s">
        <v>67</v>
      </c>
      <c r="F49" s="6" t="s">
        <v>68</v>
      </c>
      <c r="G49" s="6" t="s">
        <v>69</v>
      </c>
      <c r="H49" s="11" t="s">
        <v>38</v>
      </c>
      <c r="I49" s="6" t="s">
        <v>91</v>
      </c>
      <c r="J49" s="11">
        <v>1.61</v>
      </c>
      <c r="K49" s="11" t="s">
        <v>57</v>
      </c>
      <c r="L49" s="11" t="s">
        <v>58</v>
      </c>
      <c r="N49" s="11">
        <v>12.88</v>
      </c>
      <c r="O49" s="11">
        <v>1.61</v>
      </c>
      <c r="P49" s="11">
        <v>1</v>
      </c>
      <c r="Q49" s="11">
        <v>1</v>
      </c>
      <c r="R49">
        <v>407747015</v>
      </c>
      <c r="S49">
        <v>2098</v>
      </c>
      <c r="U49" t="s">
        <v>59</v>
      </c>
      <c r="V49" t="s">
        <v>60</v>
      </c>
      <c r="W49">
        <f>MATCH(D49,Отчет!$C$1:$C$65539,0)</f>
        <v>16</v>
      </c>
    </row>
    <row r="50" spans="1:23">
      <c r="A50" s="11">
        <v>1059178957</v>
      </c>
      <c r="B50" s="11">
        <v>9</v>
      </c>
      <c r="C50" s="11" t="s">
        <v>52</v>
      </c>
      <c r="D50" s="11">
        <v>1059178836</v>
      </c>
      <c r="E50" s="6" t="s">
        <v>64</v>
      </c>
      <c r="F50" s="6" t="s">
        <v>65</v>
      </c>
      <c r="G50" s="6" t="s">
        <v>66</v>
      </c>
      <c r="H50" s="11" t="s">
        <v>36</v>
      </c>
      <c r="I50" s="6" t="s">
        <v>91</v>
      </c>
      <c r="J50" s="11">
        <v>1.61</v>
      </c>
      <c r="K50" s="11" t="s">
        <v>57</v>
      </c>
      <c r="L50" s="11" t="s">
        <v>58</v>
      </c>
      <c r="N50" s="11">
        <v>14.49</v>
      </c>
      <c r="O50" s="11">
        <v>1.61</v>
      </c>
      <c r="P50" s="11">
        <v>1</v>
      </c>
      <c r="Q50" s="11">
        <v>1</v>
      </c>
      <c r="R50">
        <v>407747015</v>
      </c>
      <c r="S50">
        <v>2098</v>
      </c>
      <c r="U50" t="s">
        <v>59</v>
      </c>
      <c r="V50" t="s">
        <v>60</v>
      </c>
      <c r="W50">
        <f>MATCH(D50,Отчет!$C$1:$C$65539,0)</f>
        <v>15</v>
      </c>
    </row>
    <row r="51" spans="1:23">
      <c r="A51" s="11">
        <v>1059178812</v>
      </c>
      <c r="B51" s="11">
        <v>6</v>
      </c>
      <c r="C51" s="11" t="s">
        <v>52</v>
      </c>
      <c r="D51" s="11">
        <v>1059178701</v>
      </c>
      <c r="E51" s="6" t="s">
        <v>61</v>
      </c>
      <c r="F51" s="6" t="s">
        <v>62</v>
      </c>
      <c r="G51" s="6" t="s">
        <v>63</v>
      </c>
      <c r="H51" s="11" t="s">
        <v>34</v>
      </c>
      <c r="I51" s="6" t="s">
        <v>91</v>
      </c>
      <c r="J51" s="11">
        <v>1.61</v>
      </c>
      <c r="K51" s="11" t="s">
        <v>57</v>
      </c>
      <c r="L51" s="11" t="s">
        <v>58</v>
      </c>
      <c r="N51" s="11">
        <v>9.66</v>
      </c>
      <c r="O51" s="11">
        <v>1.61</v>
      </c>
      <c r="P51" s="11">
        <v>1</v>
      </c>
      <c r="Q51" s="11">
        <v>1</v>
      </c>
      <c r="R51">
        <v>407747015</v>
      </c>
      <c r="S51">
        <v>2098</v>
      </c>
      <c r="U51" t="s">
        <v>59</v>
      </c>
      <c r="V51" t="s">
        <v>60</v>
      </c>
      <c r="W51">
        <f>MATCH(D51,Отчет!$C$1:$C$65539,0)</f>
        <v>22</v>
      </c>
    </row>
    <row r="52" spans="1:23">
      <c r="A52" s="11">
        <v>1059178677</v>
      </c>
      <c r="B52" s="11">
        <v>7</v>
      </c>
      <c r="C52" s="11" t="s">
        <v>52</v>
      </c>
      <c r="D52" s="11">
        <v>1059178575</v>
      </c>
      <c r="E52" s="6" t="s">
        <v>53</v>
      </c>
      <c r="F52" s="6" t="s">
        <v>54</v>
      </c>
      <c r="G52" s="6" t="s">
        <v>55</v>
      </c>
      <c r="H52" s="11" t="s">
        <v>32</v>
      </c>
      <c r="I52" s="6" t="s">
        <v>91</v>
      </c>
      <c r="J52" s="11">
        <v>1.61</v>
      </c>
      <c r="K52" s="11" t="s">
        <v>57</v>
      </c>
      <c r="L52" s="11" t="s">
        <v>58</v>
      </c>
      <c r="N52" s="11">
        <v>11.27</v>
      </c>
      <c r="O52" s="11">
        <v>1.61</v>
      </c>
      <c r="P52" s="11">
        <v>1</v>
      </c>
      <c r="Q52" s="11">
        <v>1</v>
      </c>
      <c r="R52">
        <v>407747015</v>
      </c>
      <c r="S52">
        <v>2098</v>
      </c>
      <c r="U52" t="s">
        <v>59</v>
      </c>
      <c r="V52" t="s">
        <v>60</v>
      </c>
      <c r="W52">
        <f>MATCH(D52,Отчет!$C$1:$C$65539,0)</f>
        <v>21</v>
      </c>
    </row>
    <row r="53" spans="1:23">
      <c r="A53" s="11">
        <v>1059178652</v>
      </c>
      <c r="B53" s="11">
        <v>6</v>
      </c>
      <c r="C53" s="11" t="s">
        <v>52</v>
      </c>
      <c r="D53" s="11">
        <v>1059178575</v>
      </c>
      <c r="E53" s="6" t="s">
        <v>53</v>
      </c>
      <c r="F53" s="6" t="s">
        <v>54</v>
      </c>
      <c r="G53" s="6" t="s">
        <v>55</v>
      </c>
      <c r="H53" s="11" t="s">
        <v>32</v>
      </c>
      <c r="I53" s="6" t="s">
        <v>92</v>
      </c>
      <c r="J53" s="11">
        <v>4</v>
      </c>
      <c r="K53" s="11" t="s">
        <v>57</v>
      </c>
      <c r="L53" s="11" t="s">
        <v>93</v>
      </c>
      <c r="N53" s="11">
        <v>24</v>
      </c>
      <c r="O53" s="11">
        <v>4</v>
      </c>
      <c r="P53" s="11">
        <v>1</v>
      </c>
      <c r="Q53" s="11">
        <v>1</v>
      </c>
      <c r="R53">
        <v>407747015</v>
      </c>
      <c r="S53">
        <v>2098</v>
      </c>
      <c r="U53" t="s">
        <v>90</v>
      </c>
      <c r="V53" t="s">
        <v>60</v>
      </c>
      <c r="W53">
        <f>MATCH(D53,Отчет!$C$1:$C$65539,0)</f>
        <v>21</v>
      </c>
    </row>
    <row r="54" spans="1:23">
      <c r="A54" s="11">
        <v>1059178927</v>
      </c>
      <c r="B54" s="11">
        <v>8</v>
      </c>
      <c r="C54" s="11" t="s">
        <v>52</v>
      </c>
      <c r="D54" s="11">
        <v>1059178836</v>
      </c>
      <c r="E54" s="6" t="s">
        <v>64</v>
      </c>
      <c r="F54" s="6" t="s">
        <v>65</v>
      </c>
      <c r="G54" s="6" t="s">
        <v>66</v>
      </c>
      <c r="H54" s="11" t="s">
        <v>36</v>
      </c>
      <c r="I54" s="6" t="s">
        <v>92</v>
      </c>
      <c r="J54" s="11">
        <v>4</v>
      </c>
      <c r="K54" s="11" t="s">
        <v>57</v>
      </c>
      <c r="L54" s="11" t="s">
        <v>93</v>
      </c>
      <c r="N54" s="11">
        <v>32</v>
      </c>
      <c r="O54" s="11">
        <v>4</v>
      </c>
      <c r="P54" s="11">
        <v>1</v>
      </c>
      <c r="Q54" s="11">
        <v>1</v>
      </c>
      <c r="R54">
        <v>407747015</v>
      </c>
      <c r="S54">
        <v>2098</v>
      </c>
      <c r="U54" t="s">
        <v>90</v>
      </c>
      <c r="V54" t="s">
        <v>60</v>
      </c>
      <c r="W54">
        <f>MATCH(D54,Отчет!$C$1:$C$65539,0)</f>
        <v>15</v>
      </c>
    </row>
    <row r="55" spans="1:23">
      <c r="A55" s="11">
        <v>1059179782</v>
      </c>
      <c r="B55" s="11">
        <v>9</v>
      </c>
      <c r="C55" s="11" t="s">
        <v>52</v>
      </c>
      <c r="D55" s="11">
        <v>1059179697</v>
      </c>
      <c r="E55" s="6" t="s">
        <v>81</v>
      </c>
      <c r="F55" s="6" t="s">
        <v>82</v>
      </c>
      <c r="G55" s="6" t="s">
        <v>83</v>
      </c>
      <c r="H55" s="11" t="s">
        <v>48</v>
      </c>
      <c r="I55" s="6" t="s">
        <v>92</v>
      </c>
      <c r="J55" s="11">
        <v>4</v>
      </c>
      <c r="K55" s="11" t="s">
        <v>57</v>
      </c>
      <c r="L55" s="11" t="s">
        <v>93</v>
      </c>
      <c r="N55" s="11">
        <v>36</v>
      </c>
      <c r="O55" s="11">
        <v>4</v>
      </c>
      <c r="P55" s="11">
        <v>1</v>
      </c>
      <c r="Q55" s="11">
        <v>1</v>
      </c>
      <c r="R55">
        <v>407747015</v>
      </c>
      <c r="S55">
        <v>2098</v>
      </c>
      <c r="U55" t="s">
        <v>90</v>
      </c>
      <c r="V55" t="s">
        <v>60</v>
      </c>
      <c r="W55">
        <f>MATCH(D55,Отчет!$C$1:$C$65539,0)</f>
        <v>17</v>
      </c>
    </row>
    <row r="56" spans="1:23">
      <c r="A56" s="11">
        <v>1059179641</v>
      </c>
      <c r="B56" s="11">
        <v>6</v>
      </c>
      <c r="C56" s="11" t="s">
        <v>52</v>
      </c>
      <c r="D56" s="11">
        <v>1059179568</v>
      </c>
      <c r="E56" s="6" t="s">
        <v>79</v>
      </c>
      <c r="F56" s="6" t="s">
        <v>80</v>
      </c>
      <c r="G56" s="6" t="s">
        <v>78</v>
      </c>
      <c r="H56" s="11" t="s">
        <v>46</v>
      </c>
      <c r="I56" s="6" t="s">
        <v>92</v>
      </c>
      <c r="J56" s="11">
        <v>4</v>
      </c>
      <c r="K56" s="11" t="s">
        <v>57</v>
      </c>
      <c r="L56" s="11" t="s">
        <v>93</v>
      </c>
      <c r="N56" s="11">
        <v>24</v>
      </c>
      <c r="O56" s="11">
        <v>4</v>
      </c>
      <c r="P56" s="11">
        <v>1</v>
      </c>
      <c r="Q56" s="11">
        <v>1</v>
      </c>
      <c r="R56">
        <v>407747015</v>
      </c>
      <c r="S56">
        <v>2098</v>
      </c>
      <c r="U56" t="s">
        <v>90</v>
      </c>
      <c r="V56" t="s">
        <v>60</v>
      </c>
      <c r="W56">
        <f>MATCH(D56,Отчет!$C$1:$C$65539,0)</f>
        <v>18</v>
      </c>
    </row>
    <row r="57" spans="1:23">
      <c r="A57" s="11">
        <v>1059179067</v>
      </c>
      <c r="B57" s="11">
        <v>9</v>
      </c>
      <c r="C57" s="11" t="s">
        <v>52</v>
      </c>
      <c r="D57" s="11">
        <v>1059178985</v>
      </c>
      <c r="E57" s="6" t="s">
        <v>67</v>
      </c>
      <c r="F57" s="6" t="s">
        <v>68</v>
      </c>
      <c r="G57" s="6" t="s">
        <v>69</v>
      </c>
      <c r="H57" s="11" t="s">
        <v>38</v>
      </c>
      <c r="I57" s="6" t="s">
        <v>92</v>
      </c>
      <c r="J57" s="11">
        <v>4</v>
      </c>
      <c r="K57" s="11" t="s">
        <v>57</v>
      </c>
      <c r="L57" s="11" t="s">
        <v>93</v>
      </c>
      <c r="N57" s="11">
        <v>36</v>
      </c>
      <c r="O57" s="11">
        <v>4</v>
      </c>
      <c r="P57" s="11">
        <v>1</v>
      </c>
      <c r="Q57" s="11">
        <v>1</v>
      </c>
      <c r="R57">
        <v>407747015</v>
      </c>
      <c r="S57">
        <v>2098</v>
      </c>
      <c r="U57" t="s">
        <v>90</v>
      </c>
      <c r="V57" t="s">
        <v>60</v>
      </c>
      <c r="W57">
        <f>MATCH(D57,Отчет!$C$1:$C$65539,0)</f>
        <v>16</v>
      </c>
    </row>
    <row r="58" spans="1:23">
      <c r="A58" s="11">
        <v>1059179931</v>
      </c>
      <c r="B58" s="11">
        <v>6</v>
      </c>
      <c r="C58" s="11" t="s">
        <v>52</v>
      </c>
      <c r="D58" s="11">
        <v>1059179842</v>
      </c>
      <c r="E58" s="6" t="s">
        <v>70</v>
      </c>
      <c r="F58" s="6" t="s">
        <v>71</v>
      </c>
      <c r="G58" s="6" t="s">
        <v>72</v>
      </c>
      <c r="H58" s="11" t="s">
        <v>50</v>
      </c>
      <c r="I58" s="6" t="s">
        <v>92</v>
      </c>
      <c r="J58" s="11">
        <v>4</v>
      </c>
      <c r="K58" s="11" t="s">
        <v>57</v>
      </c>
      <c r="L58" s="11" t="s">
        <v>93</v>
      </c>
      <c r="N58" s="11">
        <v>24</v>
      </c>
      <c r="O58" s="11">
        <v>4</v>
      </c>
      <c r="P58" s="11">
        <v>1</v>
      </c>
      <c r="Q58" s="11">
        <v>1</v>
      </c>
      <c r="R58">
        <v>407747015</v>
      </c>
      <c r="S58">
        <v>2098</v>
      </c>
      <c r="U58" t="s">
        <v>90</v>
      </c>
      <c r="V58" t="s">
        <v>60</v>
      </c>
      <c r="W58">
        <f>MATCH(D58,Отчет!$C$1:$C$65539,0)</f>
        <v>23</v>
      </c>
    </row>
    <row r="59" spans="1:23">
      <c r="A59" s="11">
        <v>1059179375</v>
      </c>
      <c r="B59" s="11">
        <v>5</v>
      </c>
      <c r="C59" s="11" t="s">
        <v>52</v>
      </c>
      <c r="D59" s="11">
        <v>1059179292</v>
      </c>
      <c r="E59" s="6" t="s">
        <v>73</v>
      </c>
      <c r="F59" s="6" t="s">
        <v>74</v>
      </c>
      <c r="G59" s="6" t="s">
        <v>75</v>
      </c>
      <c r="H59" s="11" t="s">
        <v>42</v>
      </c>
      <c r="I59" s="6" t="s">
        <v>92</v>
      </c>
      <c r="J59" s="11">
        <v>4</v>
      </c>
      <c r="K59" s="11" t="s">
        <v>57</v>
      </c>
      <c r="L59" s="11" t="s">
        <v>93</v>
      </c>
      <c r="N59" s="11">
        <v>20</v>
      </c>
      <c r="O59" s="11">
        <v>4</v>
      </c>
      <c r="P59" s="11">
        <v>1</v>
      </c>
      <c r="Q59" s="11">
        <v>1</v>
      </c>
      <c r="R59">
        <v>407747015</v>
      </c>
      <c r="S59">
        <v>2098</v>
      </c>
      <c r="U59" t="s">
        <v>90</v>
      </c>
      <c r="V59" t="s">
        <v>60</v>
      </c>
      <c r="W59">
        <f>MATCH(D59,Отчет!$C$1:$C$65539,0)</f>
        <v>19</v>
      </c>
    </row>
    <row r="60" spans="1:23">
      <c r="A60" s="11">
        <v>1059178782</v>
      </c>
      <c r="B60" s="11">
        <v>6</v>
      </c>
      <c r="C60" s="11" t="s">
        <v>52</v>
      </c>
      <c r="D60" s="11">
        <v>1059178701</v>
      </c>
      <c r="E60" s="6" t="s">
        <v>61</v>
      </c>
      <c r="F60" s="6" t="s">
        <v>62</v>
      </c>
      <c r="G60" s="6" t="s">
        <v>63</v>
      </c>
      <c r="H60" s="11" t="s">
        <v>34</v>
      </c>
      <c r="I60" s="6" t="s">
        <v>92</v>
      </c>
      <c r="J60" s="11">
        <v>4</v>
      </c>
      <c r="K60" s="11" t="s">
        <v>57</v>
      </c>
      <c r="L60" s="11" t="s">
        <v>93</v>
      </c>
      <c r="N60" s="11">
        <v>24</v>
      </c>
      <c r="O60" s="11">
        <v>4</v>
      </c>
      <c r="P60" s="11">
        <v>1</v>
      </c>
      <c r="Q60" s="11">
        <v>1</v>
      </c>
      <c r="R60">
        <v>407747015</v>
      </c>
      <c r="S60">
        <v>2098</v>
      </c>
      <c r="U60" t="s">
        <v>90</v>
      </c>
      <c r="V60" t="s">
        <v>60</v>
      </c>
      <c r="W60">
        <f>MATCH(D60,Отчет!$C$1:$C$65539,0)</f>
        <v>22</v>
      </c>
    </row>
    <row r="61" spans="1:23">
      <c r="A61" s="11">
        <v>1059179228</v>
      </c>
      <c r="B61" s="11">
        <v>6</v>
      </c>
      <c r="C61" s="11" t="s">
        <v>52</v>
      </c>
      <c r="D61" s="11">
        <v>1059179129</v>
      </c>
      <c r="E61" s="6" t="s">
        <v>84</v>
      </c>
      <c r="F61" s="6" t="s">
        <v>85</v>
      </c>
      <c r="G61" s="6" t="s">
        <v>86</v>
      </c>
      <c r="H61" s="11" t="s">
        <v>40</v>
      </c>
      <c r="I61" s="6" t="s">
        <v>92</v>
      </c>
      <c r="J61" s="11">
        <v>4</v>
      </c>
      <c r="K61" s="11" t="s">
        <v>57</v>
      </c>
      <c r="L61" s="11" t="s">
        <v>93</v>
      </c>
      <c r="N61" s="11">
        <v>24</v>
      </c>
      <c r="O61" s="11">
        <v>4</v>
      </c>
      <c r="P61" s="11">
        <v>1</v>
      </c>
      <c r="Q61" s="11">
        <v>1</v>
      </c>
      <c r="R61">
        <v>407747015</v>
      </c>
      <c r="S61">
        <v>2098</v>
      </c>
      <c r="U61" t="s">
        <v>90</v>
      </c>
      <c r="V61" t="s">
        <v>60</v>
      </c>
      <c r="W61">
        <f>MATCH(D61,Отчет!$C$1:$C$65539,0)</f>
        <v>20</v>
      </c>
    </row>
    <row r="62" spans="1:23">
      <c r="A62" s="11">
        <v>1059179516</v>
      </c>
      <c r="B62" s="11">
        <v>5</v>
      </c>
      <c r="C62" s="11" t="s">
        <v>52</v>
      </c>
      <c r="D62" s="11">
        <v>1059179435</v>
      </c>
      <c r="E62" s="6" t="s">
        <v>76</v>
      </c>
      <c r="F62" s="6" t="s">
        <v>77</v>
      </c>
      <c r="G62" s="6" t="s">
        <v>78</v>
      </c>
      <c r="H62" s="11" t="s">
        <v>44</v>
      </c>
      <c r="I62" s="6" t="s">
        <v>92</v>
      </c>
      <c r="J62" s="11">
        <v>4</v>
      </c>
      <c r="K62" s="11" t="s">
        <v>57</v>
      </c>
      <c r="L62" s="11" t="s">
        <v>93</v>
      </c>
      <c r="N62" s="11">
        <v>20</v>
      </c>
      <c r="O62" s="11">
        <v>4</v>
      </c>
      <c r="P62" s="11">
        <v>1</v>
      </c>
      <c r="Q62" s="11">
        <v>1</v>
      </c>
      <c r="R62">
        <v>407747015</v>
      </c>
      <c r="S62">
        <v>2098</v>
      </c>
      <c r="U62" t="s">
        <v>90</v>
      </c>
      <c r="V62" t="s">
        <v>60</v>
      </c>
      <c r="W62">
        <f>MATCH(D62,Отчет!$C$1:$C$65539,0)</f>
        <v>24</v>
      </c>
    </row>
    <row r="63" spans="1:23">
      <c r="A63" s="11">
        <v>1059178824</v>
      </c>
      <c r="B63" s="11">
        <v>8</v>
      </c>
      <c r="C63" s="11" t="s">
        <v>52</v>
      </c>
      <c r="D63" s="11">
        <v>1059178701</v>
      </c>
      <c r="E63" s="6" t="s">
        <v>61</v>
      </c>
      <c r="F63" s="6" t="s">
        <v>62</v>
      </c>
      <c r="G63" s="6" t="s">
        <v>63</v>
      </c>
      <c r="H63" s="11" t="s">
        <v>34</v>
      </c>
      <c r="I63" s="6" t="s">
        <v>94</v>
      </c>
      <c r="J63" s="11">
        <v>6</v>
      </c>
      <c r="K63" s="11" t="s">
        <v>57</v>
      </c>
      <c r="L63" s="11" t="s">
        <v>93</v>
      </c>
      <c r="N63" s="11">
        <v>48</v>
      </c>
      <c r="O63" s="11">
        <v>6</v>
      </c>
      <c r="P63" s="11">
        <v>1</v>
      </c>
      <c r="Q63" s="11">
        <v>1</v>
      </c>
      <c r="R63">
        <v>407747015</v>
      </c>
      <c r="S63">
        <v>4308</v>
      </c>
      <c r="V63" t="s">
        <v>60</v>
      </c>
      <c r="W63">
        <f>MATCH(D63,Отчет!$C$1:$C$65539,0)</f>
        <v>22</v>
      </c>
    </row>
    <row r="64" spans="1:23">
      <c r="A64" s="11">
        <v>1059178689</v>
      </c>
      <c r="B64" s="11">
        <v>6</v>
      </c>
      <c r="C64" s="11" t="s">
        <v>52</v>
      </c>
      <c r="D64" s="11">
        <v>1059178575</v>
      </c>
      <c r="E64" s="6" t="s">
        <v>53</v>
      </c>
      <c r="F64" s="6" t="s">
        <v>54</v>
      </c>
      <c r="G64" s="6" t="s">
        <v>55</v>
      </c>
      <c r="H64" s="11" t="s">
        <v>32</v>
      </c>
      <c r="I64" s="6" t="s">
        <v>94</v>
      </c>
      <c r="J64" s="11">
        <v>6</v>
      </c>
      <c r="K64" s="11" t="s">
        <v>57</v>
      </c>
      <c r="L64" s="11" t="s">
        <v>93</v>
      </c>
      <c r="N64" s="11">
        <v>36</v>
      </c>
      <c r="O64" s="11">
        <v>6</v>
      </c>
      <c r="P64" s="11">
        <v>1</v>
      </c>
      <c r="Q64" s="11">
        <v>1</v>
      </c>
      <c r="R64">
        <v>407747015</v>
      </c>
      <c r="S64">
        <v>4308</v>
      </c>
      <c r="V64" t="s">
        <v>60</v>
      </c>
      <c r="W64">
        <f>MATCH(D64,Отчет!$C$1:$C$65539,0)</f>
        <v>21</v>
      </c>
    </row>
    <row r="65" spans="1:23">
      <c r="A65" s="11">
        <v>1059179274</v>
      </c>
      <c r="B65" s="11">
        <v>5</v>
      </c>
      <c r="C65" s="11" t="s">
        <v>52</v>
      </c>
      <c r="D65" s="11">
        <v>1059179129</v>
      </c>
      <c r="E65" s="6" t="s">
        <v>84</v>
      </c>
      <c r="F65" s="6" t="s">
        <v>85</v>
      </c>
      <c r="G65" s="6" t="s">
        <v>86</v>
      </c>
      <c r="H65" s="11" t="s">
        <v>40</v>
      </c>
      <c r="I65" s="6" t="s">
        <v>94</v>
      </c>
      <c r="J65" s="11">
        <v>6</v>
      </c>
      <c r="K65" s="11" t="s">
        <v>57</v>
      </c>
      <c r="L65" s="11" t="s">
        <v>93</v>
      </c>
      <c r="N65" s="11">
        <v>30</v>
      </c>
      <c r="O65" s="11">
        <v>6</v>
      </c>
      <c r="P65" s="11">
        <v>1</v>
      </c>
      <c r="Q65" s="11">
        <v>1</v>
      </c>
      <c r="R65">
        <v>407747015</v>
      </c>
      <c r="S65">
        <v>4308</v>
      </c>
      <c r="V65" t="s">
        <v>60</v>
      </c>
      <c r="W65">
        <f>MATCH(D65,Отчет!$C$1:$C$65539,0)</f>
        <v>20</v>
      </c>
    </row>
    <row r="66" spans="1:23">
      <c r="A66" s="11">
        <v>1059179829</v>
      </c>
      <c r="B66" s="11">
        <v>9</v>
      </c>
      <c r="C66" s="11" t="s">
        <v>52</v>
      </c>
      <c r="D66" s="11">
        <v>1059179697</v>
      </c>
      <c r="E66" s="6" t="s">
        <v>81</v>
      </c>
      <c r="F66" s="6" t="s">
        <v>82</v>
      </c>
      <c r="G66" s="6" t="s">
        <v>83</v>
      </c>
      <c r="H66" s="11" t="s">
        <v>48</v>
      </c>
      <c r="I66" s="6" t="s">
        <v>94</v>
      </c>
      <c r="J66" s="11">
        <v>6</v>
      </c>
      <c r="K66" s="11" t="s">
        <v>57</v>
      </c>
      <c r="L66" s="11" t="s">
        <v>93</v>
      </c>
      <c r="N66" s="11">
        <v>54</v>
      </c>
      <c r="O66" s="11">
        <v>6</v>
      </c>
      <c r="P66" s="11">
        <v>1</v>
      </c>
      <c r="Q66" s="11">
        <v>1</v>
      </c>
      <c r="R66">
        <v>407747015</v>
      </c>
      <c r="S66">
        <v>4308</v>
      </c>
      <c r="V66" t="s">
        <v>60</v>
      </c>
      <c r="W66">
        <f>MATCH(D66,Отчет!$C$1:$C$65539,0)</f>
        <v>17</v>
      </c>
    </row>
    <row r="67" spans="1:23">
      <c r="A67" s="11">
        <v>1059179685</v>
      </c>
      <c r="B67" s="11">
        <v>8</v>
      </c>
      <c r="C67" s="11" t="s">
        <v>52</v>
      </c>
      <c r="D67" s="11">
        <v>1059179568</v>
      </c>
      <c r="E67" s="6" t="s">
        <v>79</v>
      </c>
      <c r="F67" s="6" t="s">
        <v>80</v>
      </c>
      <c r="G67" s="6" t="s">
        <v>78</v>
      </c>
      <c r="H67" s="11" t="s">
        <v>46</v>
      </c>
      <c r="I67" s="6" t="s">
        <v>94</v>
      </c>
      <c r="J67" s="11">
        <v>6</v>
      </c>
      <c r="K67" s="11" t="s">
        <v>57</v>
      </c>
      <c r="L67" s="11" t="s">
        <v>93</v>
      </c>
      <c r="N67" s="11">
        <v>48</v>
      </c>
      <c r="O67" s="11">
        <v>6</v>
      </c>
      <c r="P67" s="11">
        <v>1</v>
      </c>
      <c r="Q67" s="11">
        <v>1</v>
      </c>
      <c r="R67">
        <v>407747015</v>
      </c>
      <c r="S67">
        <v>4308</v>
      </c>
      <c r="V67" t="s">
        <v>60</v>
      </c>
      <c r="W67">
        <f>MATCH(D67,Отчет!$C$1:$C$65539,0)</f>
        <v>18</v>
      </c>
    </row>
    <row r="68" spans="1:23">
      <c r="A68" s="11">
        <v>1059179552</v>
      </c>
      <c r="C68" s="11" t="s">
        <v>52</v>
      </c>
      <c r="D68" s="11">
        <v>1059179435</v>
      </c>
      <c r="E68" s="6" t="s">
        <v>76</v>
      </c>
      <c r="F68" s="6" t="s">
        <v>77</v>
      </c>
      <c r="G68" s="6" t="s">
        <v>78</v>
      </c>
      <c r="H68" s="11" t="s">
        <v>44</v>
      </c>
      <c r="I68" s="6" t="s">
        <v>94</v>
      </c>
      <c r="J68" s="11">
        <v>6</v>
      </c>
      <c r="K68" s="11" t="s">
        <v>57</v>
      </c>
      <c r="L68" s="11" t="s">
        <v>93</v>
      </c>
      <c r="M68" s="11">
        <v>0</v>
      </c>
      <c r="N68" s="11">
        <v>0</v>
      </c>
      <c r="O68" s="11">
        <v>6</v>
      </c>
      <c r="Q68" s="11">
        <v>1</v>
      </c>
      <c r="R68">
        <v>407747015</v>
      </c>
      <c r="S68">
        <v>4308</v>
      </c>
      <c r="V68" t="s">
        <v>60</v>
      </c>
      <c r="W68">
        <f>MATCH(D68,Отчет!$C$1:$C$65539,0)</f>
        <v>24</v>
      </c>
    </row>
    <row r="69" spans="1:23">
      <c r="A69" s="11">
        <v>1059179420</v>
      </c>
      <c r="B69" s="11">
        <v>8</v>
      </c>
      <c r="C69" s="11" t="s">
        <v>52</v>
      </c>
      <c r="D69" s="11">
        <v>1059179292</v>
      </c>
      <c r="E69" s="6" t="s">
        <v>73</v>
      </c>
      <c r="F69" s="6" t="s">
        <v>74</v>
      </c>
      <c r="G69" s="6" t="s">
        <v>75</v>
      </c>
      <c r="H69" s="11" t="s">
        <v>42</v>
      </c>
      <c r="I69" s="6" t="s">
        <v>94</v>
      </c>
      <c r="J69" s="11">
        <v>6</v>
      </c>
      <c r="K69" s="11" t="s">
        <v>57</v>
      </c>
      <c r="L69" s="11" t="s">
        <v>93</v>
      </c>
      <c r="N69" s="11">
        <v>48</v>
      </c>
      <c r="O69" s="11">
        <v>6</v>
      </c>
      <c r="P69" s="11">
        <v>1</v>
      </c>
      <c r="Q69" s="11">
        <v>1</v>
      </c>
      <c r="R69">
        <v>407747015</v>
      </c>
      <c r="S69">
        <v>4308</v>
      </c>
      <c r="V69" t="s">
        <v>60</v>
      </c>
      <c r="W69">
        <f>MATCH(D69,Отчет!$C$1:$C$65539,0)</f>
        <v>19</v>
      </c>
    </row>
    <row r="70" spans="1:23">
      <c r="A70" s="11">
        <v>1059179972</v>
      </c>
      <c r="B70" s="11">
        <v>8</v>
      </c>
      <c r="C70" s="11" t="s">
        <v>52</v>
      </c>
      <c r="D70" s="11">
        <v>1059179842</v>
      </c>
      <c r="E70" s="6" t="s">
        <v>70</v>
      </c>
      <c r="F70" s="6" t="s">
        <v>71</v>
      </c>
      <c r="G70" s="6" t="s">
        <v>72</v>
      </c>
      <c r="H70" s="11" t="s">
        <v>50</v>
      </c>
      <c r="I70" s="6" t="s">
        <v>94</v>
      </c>
      <c r="J70" s="11">
        <v>6</v>
      </c>
      <c r="K70" s="11" t="s">
        <v>57</v>
      </c>
      <c r="L70" s="11" t="s">
        <v>93</v>
      </c>
      <c r="N70" s="11">
        <v>48</v>
      </c>
      <c r="O70" s="11">
        <v>6</v>
      </c>
      <c r="P70" s="11">
        <v>1</v>
      </c>
      <c r="Q70" s="11">
        <v>1</v>
      </c>
      <c r="R70">
        <v>407747015</v>
      </c>
      <c r="S70">
        <v>4308</v>
      </c>
      <c r="V70" t="s">
        <v>60</v>
      </c>
      <c r="W70">
        <f>MATCH(D70,Отчет!$C$1:$C$65539,0)</f>
        <v>23</v>
      </c>
    </row>
    <row r="71" spans="1:23">
      <c r="A71" s="11">
        <v>1059179106</v>
      </c>
      <c r="B71" s="11">
        <v>9</v>
      </c>
      <c r="C71" s="11" t="s">
        <v>52</v>
      </c>
      <c r="D71" s="11">
        <v>1059178985</v>
      </c>
      <c r="E71" s="6" t="s">
        <v>67</v>
      </c>
      <c r="F71" s="6" t="s">
        <v>68</v>
      </c>
      <c r="G71" s="6" t="s">
        <v>69</v>
      </c>
      <c r="H71" s="11" t="s">
        <v>38</v>
      </c>
      <c r="I71" s="6" t="s">
        <v>94</v>
      </c>
      <c r="J71" s="11">
        <v>6</v>
      </c>
      <c r="K71" s="11" t="s">
        <v>57</v>
      </c>
      <c r="L71" s="11" t="s">
        <v>93</v>
      </c>
      <c r="N71" s="11">
        <v>54</v>
      </c>
      <c r="O71" s="11">
        <v>6</v>
      </c>
      <c r="P71" s="11">
        <v>1</v>
      </c>
      <c r="Q71" s="11">
        <v>1</v>
      </c>
      <c r="R71">
        <v>407747015</v>
      </c>
      <c r="S71">
        <v>4308</v>
      </c>
      <c r="V71" t="s">
        <v>60</v>
      </c>
      <c r="W71">
        <f>MATCH(D71,Отчет!$C$1:$C$65539,0)</f>
        <v>16</v>
      </c>
    </row>
    <row r="72" spans="1:23">
      <c r="A72" s="11">
        <v>1059178973</v>
      </c>
      <c r="B72" s="11">
        <v>10</v>
      </c>
      <c r="C72" s="11" t="s">
        <v>52</v>
      </c>
      <c r="D72" s="11">
        <v>1059178836</v>
      </c>
      <c r="E72" s="6" t="s">
        <v>64</v>
      </c>
      <c r="F72" s="6" t="s">
        <v>65</v>
      </c>
      <c r="G72" s="6" t="s">
        <v>66</v>
      </c>
      <c r="H72" s="11" t="s">
        <v>36</v>
      </c>
      <c r="I72" s="6" t="s">
        <v>94</v>
      </c>
      <c r="J72" s="11">
        <v>6</v>
      </c>
      <c r="K72" s="11" t="s">
        <v>57</v>
      </c>
      <c r="L72" s="11" t="s">
        <v>93</v>
      </c>
      <c r="N72" s="11">
        <v>60</v>
      </c>
      <c r="O72" s="11">
        <v>6</v>
      </c>
      <c r="P72" s="11">
        <v>1</v>
      </c>
      <c r="Q72" s="11">
        <v>1</v>
      </c>
      <c r="R72">
        <v>407747015</v>
      </c>
      <c r="S72">
        <v>4308</v>
      </c>
      <c r="V72" t="s">
        <v>60</v>
      </c>
      <c r="W72">
        <f>MATCH(D72,Отчет!$C$1:$C$65539,0)</f>
        <v>15</v>
      </c>
    </row>
    <row r="73" spans="1:23">
      <c r="A73" s="11">
        <v>1059179036</v>
      </c>
      <c r="B73" s="11">
        <v>9</v>
      </c>
      <c r="C73" s="11" t="s">
        <v>52</v>
      </c>
      <c r="D73" s="11">
        <v>1059178985</v>
      </c>
      <c r="E73" s="6" t="s">
        <v>67</v>
      </c>
      <c r="F73" s="6" t="s">
        <v>68</v>
      </c>
      <c r="G73" s="6" t="s">
        <v>69</v>
      </c>
      <c r="H73" s="11" t="s">
        <v>38</v>
      </c>
      <c r="I73" s="6" t="s">
        <v>95</v>
      </c>
      <c r="J73" s="11">
        <v>4</v>
      </c>
      <c r="K73" s="11" t="s">
        <v>57</v>
      </c>
      <c r="L73" s="11" t="s">
        <v>93</v>
      </c>
      <c r="N73" s="11">
        <v>36</v>
      </c>
      <c r="O73" s="11">
        <v>4</v>
      </c>
      <c r="P73" s="11">
        <v>1</v>
      </c>
      <c r="Q73" s="11">
        <v>1</v>
      </c>
      <c r="R73">
        <v>407747015</v>
      </c>
      <c r="S73">
        <v>2098</v>
      </c>
      <c r="U73" t="s">
        <v>90</v>
      </c>
      <c r="V73" t="s">
        <v>60</v>
      </c>
      <c r="W73">
        <f>MATCH(D73,Отчет!$C$1:$C$65539,0)</f>
        <v>16</v>
      </c>
    </row>
    <row r="74" spans="1:23">
      <c r="A74" s="11">
        <v>1059179489</v>
      </c>
      <c r="B74" s="11">
        <v>4</v>
      </c>
      <c r="C74" s="11" t="s">
        <v>52</v>
      </c>
      <c r="D74" s="11">
        <v>1059179435</v>
      </c>
      <c r="E74" s="6" t="s">
        <v>76</v>
      </c>
      <c r="F74" s="6" t="s">
        <v>77</v>
      </c>
      <c r="G74" s="6" t="s">
        <v>78</v>
      </c>
      <c r="H74" s="11" t="s">
        <v>44</v>
      </c>
      <c r="I74" s="6" t="s">
        <v>95</v>
      </c>
      <c r="J74" s="11">
        <v>4</v>
      </c>
      <c r="K74" s="11" t="s">
        <v>57</v>
      </c>
      <c r="L74" s="11" t="s">
        <v>93</v>
      </c>
      <c r="N74" s="11">
        <v>16</v>
      </c>
      <c r="O74" s="11">
        <v>4</v>
      </c>
      <c r="P74" s="11">
        <v>1</v>
      </c>
      <c r="Q74" s="11">
        <v>1</v>
      </c>
      <c r="R74">
        <v>407747015</v>
      </c>
      <c r="S74">
        <v>2098</v>
      </c>
      <c r="U74" t="s">
        <v>90</v>
      </c>
      <c r="V74" t="s">
        <v>60</v>
      </c>
      <c r="W74">
        <f>MATCH(D74,Отчет!$C$1:$C$65539,0)</f>
        <v>24</v>
      </c>
    </row>
    <row r="75" spans="1:23">
      <c r="A75" s="11">
        <v>1059178625</v>
      </c>
      <c r="B75" s="11">
        <v>4</v>
      </c>
      <c r="C75" s="11" t="s">
        <v>52</v>
      </c>
      <c r="D75" s="11">
        <v>1059178575</v>
      </c>
      <c r="E75" s="6" t="s">
        <v>53</v>
      </c>
      <c r="F75" s="6" t="s">
        <v>54</v>
      </c>
      <c r="G75" s="6" t="s">
        <v>55</v>
      </c>
      <c r="H75" s="11" t="s">
        <v>32</v>
      </c>
      <c r="I75" s="6" t="s">
        <v>95</v>
      </c>
      <c r="J75" s="11">
        <v>4</v>
      </c>
      <c r="K75" s="11" t="s">
        <v>57</v>
      </c>
      <c r="L75" s="11" t="s">
        <v>93</v>
      </c>
      <c r="N75" s="11">
        <v>16</v>
      </c>
      <c r="O75" s="11">
        <v>4</v>
      </c>
      <c r="P75" s="11">
        <v>1</v>
      </c>
      <c r="Q75" s="11">
        <v>1</v>
      </c>
      <c r="R75">
        <v>407747015</v>
      </c>
      <c r="S75">
        <v>2098</v>
      </c>
      <c r="U75" t="s">
        <v>90</v>
      </c>
      <c r="V75" t="s">
        <v>60</v>
      </c>
      <c r="W75">
        <f>MATCH(D75,Отчет!$C$1:$C$65539,0)</f>
        <v>21</v>
      </c>
    </row>
    <row r="76" spans="1:23">
      <c r="A76" s="11">
        <v>1059178757</v>
      </c>
      <c r="B76" s="11">
        <v>4</v>
      </c>
      <c r="C76" s="11" t="s">
        <v>52</v>
      </c>
      <c r="D76" s="11">
        <v>1059178701</v>
      </c>
      <c r="E76" s="6" t="s">
        <v>61</v>
      </c>
      <c r="F76" s="6" t="s">
        <v>62</v>
      </c>
      <c r="G76" s="6" t="s">
        <v>63</v>
      </c>
      <c r="H76" s="11" t="s">
        <v>34</v>
      </c>
      <c r="I76" s="6" t="s">
        <v>95</v>
      </c>
      <c r="J76" s="11">
        <v>4</v>
      </c>
      <c r="K76" s="11" t="s">
        <v>57</v>
      </c>
      <c r="L76" s="11" t="s">
        <v>93</v>
      </c>
      <c r="N76" s="11">
        <v>16</v>
      </c>
      <c r="O76" s="11">
        <v>4</v>
      </c>
      <c r="P76" s="11">
        <v>1</v>
      </c>
      <c r="Q76" s="11">
        <v>1</v>
      </c>
      <c r="R76">
        <v>407747015</v>
      </c>
      <c r="S76">
        <v>2098</v>
      </c>
      <c r="U76" t="s">
        <v>90</v>
      </c>
      <c r="V76" t="s">
        <v>60</v>
      </c>
      <c r="W76">
        <f>MATCH(D76,Отчет!$C$1:$C$65539,0)</f>
        <v>22</v>
      </c>
    </row>
    <row r="77" spans="1:23">
      <c r="A77" s="11">
        <v>1059179346</v>
      </c>
      <c r="B77" s="11">
        <v>4</v>
      </c>
      <c r="C77" s="11" t="s">
        <v>52</v>
      </c>
      <c r="D77" s="11">
        <v>1059179292</v>
      </c>
      <c r="E77" s="6" t="s">
        <v>73</v>
      </c>
      <c r="F77" s="6" t="s">
        <v>74</v>
      </c>
      <c r="G77" s="6" t="s">
        <v>75</v>
      </c>
      <c r="H77" s="11" t="s">
        <v>42</v>
      </c>
      <c r="I77" s="6" t="s">
        <v>95</v>
      </c>
      <c r="J77" s="11">
        <v>4</v>
      </c>
      <c r="K77" s="11" t="s">
        <v>57</v>
      </c>
      <c r="L77" s="11" t="s">
        <v>93</v>
      </c>
      <c r="N77" s="11">
        <v>16</v>
      </c>
      <c r="O77" s="11">
        <v>4</v>
      </c>
      <c r="P77" s="11">
        <v>1</v>
      </c>
      <c r="Q77" s="11">
        <v>1</v>
      </c>
      <c r="R77">
        <v>407747015</v>
      </c>
      <c r="S77">
        <v>2098</v>
      </c>
      <c r="U77" t="s">
        <v>90</v>
      </c>
      <c r="V77" t="s">
        <v>60</v>
      </c>
      <c r="W77">
        <f>MATCH(D77,Отчет!$C$1:$C$65539,0)</f>
        <v>19</v>
      </c>
    </row>
    <row r="78" spans="1:23">
      <c r="A78" s="11">
        <v>1059179901</v>
      </c>
      <c r="B78" s="11">
        <v>4</v>
      </c>
      <c r="C78" s="11" t="s">
        <v>52</v>
      </c>
      <c r="D78" s="11">
        <v>1059179842</v>
      </c>
      <c r="E78" s="6" t="s">
        <v>70</v>
      </c>
      <c r="F78" s="6" t="s">
        <v>71</v>
      </c>
      <c r="G78" s="6" t="s">
        <v>72</v>
      </c>
      <c r="H78" s="11" t="s">
        <v>50</v>
      </c>
      <c r="I78" s="6" t="s">
        <v>95</v>
      </c>
      <c r="J78" s="11">
        <v>4</v>
      </c>
      <c r="K78" s="11" t="s">
        <v>57</v>
      </c>
      <c r="L78" s="11" t="s">
        <v>93</v>
      </c>
      <c r="N78" s="11">
        <v>16</v>
      </c>
      <c r="O78" s="11">
        <v>4</v>
      </c>
      <c r="P78" s="11">
        <v>1</v>
      </c>
      <c r="Q78" s="11">
        <v>1</v>
      </c>
      <c r="R78">
        <v>407747015</v>
      </c>
      <c r="S78">
        <v>2098</v>
      </c>
      <c r="U78" t="s">
        <v>90</v>
      </c>
      <c r="V78" t="s">
        <v>60</v>
      </c>
      <c r="W78">
        <f>MATCH(D78,Отчет!$C$1:$C$65539,0)</f>
        <v>23</v>
      </c>
    </row>
    <row r="79" spans="1:23">
      <c r="A79" s="11">
        <v>1059179755</v>
      </c>
      <c r="B79" s="11">
        <v>10</v>
      </c>
      <c r="C79" s="11" t="s">
        <v>52</v>
      </c>
      <c r="D79" s="11">
        <v>1059179697</v>
      </c>
      <c r="E79" s="6" t="s">
        <v>81</v>
      </c>
      <c r="F79" s="6" t="s">
        <v>82</v>
      </c>
      <c r="G79" s="6" t="s">
        <v>83</v>
      </c>
      <c r="H79" s="11" t="s">
        <v>48</v>
      </c>
      <c r="I79" s="6" t="s">
        <v>95</v>
      </c>
      <c r="J79" s="11">
        <v>4</v>
      </c>
      <c r="K79" s="11" t="s">
        <v>57</v>
      </c>
      <c r="L79" s="11" t="s">
        <v>93</v>
      </c>
      <c r="N79" s="11">
        <v>40</v>
      </c>
      <c r="O79" s="11">
        <v>4</v>
      </c>
      <c r="P79" s="11">
        <v>1</v>
      </c>
      <c r="Q79" s="11">
        <v>1</v>
      </c>
      <c r="R79">
        <v>407747015</v>
      </c>
      <c r="S79">
        <v>2098</v>
      </c>
      <c r="U79" t="s">
        <v>90</v>
      </c>
      <c r="V79" t="s">
        <v>60</v>
      </c>
      <c r="W79">
        <f>MATCH(D79,Отчет!$C$1:$C$65539,0)</f>
        <v>17</v>
      </c>
    </row>
    <row r="80" spans="1:23">
      <c r="A80" s="11">
        <v>1059178898</v>
      </c>
      <c r="B80" s="11">
        <v>9</v>
      </c>
      <c r="C80" s="11" t="s">
        <v>52</v>
      </c>
      <c r="D80" s="11">
        <v>1059178836</v>
      </c>
      <c r="E80" s="6" t="s">
        <v>64</v>
      </c>
      <c r="F80" s="6" t="s">
        <v>65</v>
      </c>
      <c r="G80" s="6" t="s">
        <v>66</v>
      </c>
      <c r="H80" s="11" t="s">
        <v>36</v>
      </c>
      <c r="I80" s="6" t="s">
        <v>95</v>
      </c>
      <c r="J80" s="11">
        <v>4</v>
      </c>
      <c r="K80" s="11" t="s">
        <v>57</v>
      </c>
      <c r="L80" s="11" t="s">
        <v>93</v>
      </c>
      <c r="N80" s="11">
        <v>36</v>
      </c>
      <c r="O80" s="11">
        <v>4</v>
      </c>
      <c r="P80" s="11">
        <v>1</v>
      </c>
      <c r="Q80" s="11">
        <v>1</v>
      </c>
      <c r="R80">
        <v>407747015</v>
      </c>
      <c r="S80">
        <v>2098</v>
      </c>
      <c r="U80" t="s">
        <v>90</v>
      </c>
      <c r="V80" t="s">
        <v>60</v>
      </c>
      <c r="W80">
        <f>MATCH(D80,Отчет!$C$1:$C$65539,0)</f>
        <v>15</v>
      </c>
    </row>
    <row r="81" spans="1:23">
      <c r="A81" s="11">
        <v>1059179201</v>
      </c>
      <c r="B81" s="11">
        <v>4</v>
      </c>
      <c r="C81" s="11" t="s">
        <v>52</v>
      </c>
      <c r="D81" s="11">
        <v>1059179129</v>
      </c>
      <c r="E81" s="6" t="s">
        <v>84</v>
      </c>
      <c r="F81" s="6" t="s">
        <v>85</v>
      </c>
      <c r="G81" s="6" t="s">
        <v>86</v>
      </c>
      <c r="H81" s="11" t="s">
        <v>40</v>
      </c>
      <c r="I81" s="6" t="s">
        <v>95</v>
      </c>
      <c r="J81" s="11">
        <v>4</v>
      </c>
      <c r="K81" s="11" t="s">
        <v>57</v>
      </c>
      <c r="L81" s="11" t="s">
        <v>93</v>
      </c>
      <c r="N81" s="11">
        <v>16</v>
      </c>
      <c r="O81" s="11">
        <v>4</v>
      </c>
      <c r="P81" s="11">
        <v>1</v>
      </c>
      <c r="Q81" s="11">
        <v>1</v>
      </c>
      <c r="R81">
        <v>407747015</v>
      </c>
      <c r="S81">
        <v>2098</v>
      </c>
      <c r="U81" t="s">
        <v>90</v>
      </c>
      <c r="V81" t="s">
        <v>60</v>
      </c>
      <c r="W81">
        <f>MATCH(D81,Отчет!$C$1:$C$65539,0)</f>
        <v>20</v>
      </c>
    </row>
    <row r="82" spans="1:23">
      <c r="A82" s="11">
        <v>1059179617</v>
      </c>
      <c r="B82" s="11">
        <v>4</v>
      </c>
      <c r="C82" s="11" t="s">
        <v>52</v>
      </c>
      <c r="D82" s="11">
        <v>1059179568</v>
      </c>
      <c r="E82" s="6" t="s">
        <v>79</v>
      </c>
      <c r="F82" s="6" t="s">
        <v>80</v>
      </c>
      <c r="G82" s="6" t="s">
        <v>78</v>
      </c>
      <c r="H82" s="11" t="s">
        <v>46</v>
      </c>
      <c r="I82" s="6" t="s">
        <v>95</v>
      </c>
      <c r="J82" s="11">
        <v>4</v>
      </c>
      <c r="K82" s="11" t="s">
        <v>57</v>
      </c>
      <c r="L82" s="11" t="s">
        <v>93</v>
      </c>
      <c r="N82" s="11">
        <v>16</v>
      </c>
      <c r="O82" s="11">
        <v>4</v>
      </c>
      <c r="P82" s="11">
        <v>1</v>
      </c>
      <c r="Q82" s="11">
        <v>1</v>
      </c>
      <c r="R82">
        <v>407747015</v>
      </c>
      <c r="S82">
        <v>2098</v>
      </c>
      <c r="U82" t="s">
        <v>90</v>
      </c>
      <c r="V82" t="s">
        <v>60</v>
      </c>
      <c r="W82">
        <f>MATCH(D82,Отчет!$C$1:$C$65539,0)</f>
        <v>18</v>
      </c>
    </row>
    <row r="83" spans="1:23">
      <c r="A83" s="11">
        <v>1059179257</v>
      </c>
      <c r="B83" s="11">
        <v>6</v>
      </c>
      <c r="C83" s="11" t="s">
        <v>52</v>
      </c>
      <c r="D83" s="11">
        <v>1059179129</v>
      </c>
      <c r="E83" s="6" t="s">
        <v>84</v>
      </c>
      <c r="F83" s="6" t="s">
        <v>85</v>
      </c>
      <c r="G83" s="6" t="s">
        <v>86</v>
      </c>
      <c r="H83" s="11" t="s">
        <v>40</v>
      </c>
      <c r="I83" s="6" t="s">
        <v>56</v>
      </c>
      <c r="J83" s="11">
        <v>2.39</v>
      </c>
      <c r="K83" s="11" t="s">
        <v>57</v>
      </c>
      <c r="L83" s="11" t="s">
        <v>93</v>
      </c>
      <c r="N83" s="11">
        <v>14.34</v>
      </c>
      <c r="O83" s="11">
        <v>2.39</v>
      </c>
      <c r="P83" s="11">
        <v>1</v>
      </c>
      <c r="Q83" s="11">
        <v>1</v>
      </c>
      <c r="R83">
        <v>407747015</v>
      </c>
      <c r="S83">
        <v>2098</v>
      </c>
      <c r="U83" t="s">
        <v>59</v>
      </c>
      <c r="V83" t="s">
        <v>60</v>
      </c>
      <c r="W83">
        <f>MATCH(D83,Отчет!$C$1:$C$65539,0)</f>
        <v>20</v>
      </c>
    </row>
    <row r="84" spans="1:23">
      <c r="A84" s="11">
        <v>1059179401</v>
      </c>
      <c r="B84" s="11">
        <v>7</v>
      </c>
      <c r="C84" s="11" t="s">
        <v>52</v>
      </c>
      <c r="D84" s="11">
        <v>1059179292</v>
      </c>
      <c r="E84" s="6" t="s">
        <v>73</v>
      </c>
      <c r="F84" s="6" t="s">
        <v>74</v>
      </c>
      <c r="G84" s="6" t="s">
        <v>75</v>
      </c>
      <c r="H84" s="11" t="s">
        <v>42</v>
      </c>
      <c r="I84" s="6" t="s">
        <v>56</v>
      </c>
      <c r="J84" s="11">
        <v>2.39</v>
      </c>
      <c r="K84" s="11" t="s">
        <v>57</v>
      </c>
      <c r="L84" s="11" t="s">
        <v>93</v>
      </c>
      <c r="N84" s="11">
        <v>16.73</v>
      </c>
      <c r="O84" s="11">
        <v>2.39</v>
      </c>
      <c r="P84" s="11">
        <v>1</v>
      </c>
      <c r="Q84" s="11">
        <v>1</v>
      </c>
      <c r="R84">
        <v>407747015</v>
      </c>
      <c r="S84">
        <v>2098</v>
      </c>
      <c r="U84" t="s">
        <v>59</v>
      </c>
      <c r="V84" t="s">
        <v>60</v>
      </c>
      <c r="W84">
        <f>MATCH(D84,Отчет!$C$1:$C$65539,0)</f>
        <v>19</v>
      </c>
    </row>
    <row r="85" spans="1:23">
      <c r="A85" s="11">
        <v>1059178807</v>
      </c>
      <c r="B85" s="11">
        <v>4</v>
      </c>
      <c r="C85" s="11" t="s">
        <v>52</v>
      </c>
      <c r="D85" s="11">
        <v>1059178701</v>
      </c>
      <c r="E85" s="6" t="s">
        <v>61</v>
      </c>
      <c r="F85" s="6" t="s">
        <v>62</v>
      </c>
      <c r="G85" s="6" t="s">
        <v>63</v>
      </c>
      <c r="H85" s="11" t="s">
        <v>34</v>
      </c>
      <c r="I85" s="6" t="s">
        <v>56</v>
      </c>
      <c r="J85" s="11">
        <v>2.39</v>
      </c>
      <c r="K85" s="11" t="s">
        <v>57</v>
      </c>
      <c r="L85" s="11" t="s">
        <v>93</v>
      </c>
      <c r="N85" s="11">
        <v>9.56</v>
      </c>
      <c r="O85" s="11">
        <v>2.39</v>
      </c>
      <c r="P85" s="11">
        <v>1</v>
      </c>
      <c r="Q85" s="11">
        <v>1</v>
      </c>
      <c r="R85">
        <v>407747015</v>
      </c>
      <c r="S85">
        <v>2098</v>
      </c>
      <c r="U85" t="s">
        <v>59</v>
      </c>
      <c r="V85" t="s">
        <v>60</v>
      </c>
      <c r="W85">
        <f>MATCH(D85,Отчет!$C$1:$C$65539,0)</f>
        <v>22</v>
      </c>
    </row>
    <row r="86" spans="1:23">
      <c r="A86" s="11">
        <v>1059179083</v>
      </c>
      <c r="B86" s="11">
        <v>8</v>
      </c>
      <c r="C86" s="11" t="s">
        <v>52</v>
      </c>
      <c r="D86" s="11">
        <v>1059178985</v>
      </c>
      <c r="E86" s="6" t="s">
        <v>67</v>
      </c>
      <c r="F86" s="6" t="s">
        <v>68</v>
      </c>
      <c r="G86" s="6" t="s">
        <v>69</v>
      </c>
      <c r="H86" s="11" t="s">
        <v>38</v>
      </c>
      <c r="I86" s="6" t="s">
        <v>56</v>
      </c>
      <c r="J86" s="11">
        <v>2.39</v>
      </c>
      <c r="K86" s="11" t="s">
        <v>57</v>
      </c>
      <c r="L86" s="11" t="s">
        <v>93</v>
      </c>
      <c r="N86" s="11">
        <v>19.12</v>
      </c>
      <c r="O86" s="11">
        <v>2.39</v>
      </c>
      <c r="P86" s="11">
        <v>1</v>
      </c>
      <c r="Q86" s="11">
        <v>1</v>
      </c>
      <c r="R86">
        <v>407747015</v>
      </c>
      <c r="S86">
        <v>2098</v>
      </c>
      <c r="U86" t="s">
        <v>59</v>
      </c>
      <c r="V86" t="s">
        <v>60</v>
      </c>
      <c r="W86">
        <f>MATCH(D86,Отчет!$C$1:$C$65539,0)</f>
        <v>16</v>
      </c>
    </row>
    <row r="87" spans="1:23">
      <c r="A87" s="11">
        <v>1059179956</v>
      </c>
      <c r="B87" s="11">
        <v>4</v>
      </c>
      <c r="C87" s="11" t="s">
        <v>52</v>
      </c>
      <c r="D87" s="11">
        <v>1059179842</v>
      </c>
      <c r="E87" s="6" t="s">
        <v>70</v>
      </c>
      <c r="F87" s="6" t="s">
        <v>71</v>
      </c>
      <c r="G87" s="6" t="s">
        <v>72</v>
      </c>
      <c r="H87" s="11" t="s">
        <v>50</v>
      </c>
      <c r="I87" s="6" t="s">
        <v>56</v>
      </c>
      <c r="J87" s="11">
        <v>2.39</v>
      </c>
      <c r="K87" s="11" t="s">
        <v>57</v>
      </c>
      <c r="L87" s="11" t="s">
        <v>93</v>
      </c>
      <c r="N87" s="11">
        <v>9.56</v>
      </c>
      <c r="O87" s="11">
        <v>2.39</v>
      </c>
      <c r="P87" s="11">
        <v>1</v>
      </c>
      <c r="Q87" s="11">
        <v>1</v>
      </c>
      <c r="R87">
        <v>407747015</v>
      </c>
      <c r="S87">
        <v>2098</v>
      </c>
      <c r="U87" t="s">
        <v>59</v>
      </c>
      <c r="V87" t="s">
        <v>60</v>
      </c>
      <c r="W87">
        <f>MATCH(D87,Отчет!$C$1:$C$65539,0)</f>
        <v>23</v>
      </c>
    </row>
    <row r="88" spans="1:23">
      <c r="A88" s="11">
        <v>1059178953</v>
      </c>
      <c r="B88" s="11">
        <v>10</v>
      </c>
      <c r="C88" s="11" t="s">
        <v>52</v>
      </c>
      <c r="D88" s="11">
        <v>1059178836</v>
      </c>
      <c r="E88" s="6" t="s">
        <v>64</v>
      </c>
      <c r="F88" s="6" t="s">
        <v>65</v>
      </c>
      <c r="G88" s="6" t="s">
        <v>66</v>
      </c>
      <c r="H88" s="11" t="s">
        <v>36</v>
      </c>
      <c r="I88" s="6" t="s">
        <v>56</v>
      </c>
      <c r="J88" s="11">
        <v>2.39</v>
      </c>
      <c r="K88" s="11" t="s">
        <v>57</v>
      </c>
      <c r="L88" s="11" t="s">
        <v>93</v>
      </c>
      <c r="N88" s="11">
        <v>23.9</v>
      </c>
      <c r="O88" s="11">
        <v>2.39</v>
      </c>
      <c r="P88" s="11">
        <v>1</v>
      </c>
      <c r="Q88" s="11">
        <v>1</v>
      </c>
      <c r="R88">
        <v>407747015</v>
      </c>
      <c r="S88">
        <v>2098</v>
      </c>
      <c r="U88" t="s">
        <v>59</v>
      </c>
      <c r="V88" t="s">
        <v>60</v>
      </c>
      <c r="W88">
        <f>MATCH(D88,Отчет!$C$1:$C$65539,0)</f>
        <v>15</v>
      </c>
    </row>
    <row r="89" spans="1:23">
      <c r="A89" s="11">
        <v>1059179533</v>
      </c>
      <c r="B89" s="11">
        <v>4</v>
      </c>
      <c r="C89" s="11" t="s">
        <v>52</v>
      </c>
      <c r="D89" s="11">
        <v>1059179435</v>
      </c>
      <c r="E89" s="6" t="s">
        <v>76</v>
      </c>
      <c r="F89" s="6" t="s">
        <v>77</v>
      </c>
      <c r="G89" s="6" t="s">
        <v>78</v>
      </c>
      <c r="H89" s="11" t="s">
        <v>44</v>
      </c>
      <c r="I89" s="6" t="s">
        <v>56</v>
      </c>
      <c r="J89" s="11">
        <v>2.39</v>
      </c>
      <c r="K89" s="11" t="s">
        <v>57</v>
      </c>
      <c r="L89" s="11" t="s">
        <v>93</v>
      </c>
      <c r="N89" s="11">
        <v>9.56</v>
      </c>
      <c r="O89" s="11">
        <v>2.39</v>
      </c>
      <c r="P89" s="11">
        <v>1</v>
      </c>
      <c r="Q89" s="11">
        <v>1</v>
      </c>
      <c r="R89">
        <v>407747015</v>
      </c>
      <c r="S89">
        <v>2098</v>
      </c>
      <c r="U89" t="s">
        <v>59</v>
      </c>
      <c r="V89" t="s">
        <v>60</v>
      </c>
      <c r="W89">
        <f>MATCH(D89,Отчет!$C$1:$C$65539,0)</f>
        <v>24</v>
      </c>
    </row>
    <row r="90" spans="1:23">
      <c r="A90" s="11">
        <v>1059179658</v>
      </c>
      <c r="B90" s="11">
        <v>7</v>
      </c>
      <c r="C90" s="11" t="s">
        <v>52</v>
      </c>
      <c r="D90" s="11">
        <v>1059179568</v>
      </c>
      <c r="E90" s="6" t="s">
        <v>79</v>
      </c>
      <c r="F90" s="6" t="s">
        <v>80</v>
      </c>
      <c r="G90" s="6" t="s">
        <v>78</v>
      </c>
      <c r="H90" s="11" t="s">
        <v>46</v>
      </c>
      <c r="I90" s="6" t="s">
        <v>56</v>
      </c>
      <c r="J90" s="11">
        <v>2.39</v>
      </c>
      <c r="K90" s="11" t="s">
        <v>57</v>
      </c>
      <c r="L90" s="11" t="s">
        <v>93</v>
      </c>
      <c r="N90" s="11">
        <v>16.73</v>
      </c>
      <c r="O90" s="11">
        <v>2.39</v>
      </c>
      <c r="P90" s="11">
        <v>1</v>
      </c>
      <c r="Q90" s="11">
        <v>1</v>
      </c>
      <c r="R90">
        <v>407747015</v>
      </c>
      <c r="S90">
        <v>2098</v>
      </c>
      <c r="U90" t="s">
        <v>59</v>
      </c>
      <c r="V90" t="s">
        <v>60</v>
      </c>
      <c r="W90">
        <f>MATCH(D90,Отчет!$C$1:$C$65539,0)</f>
        <v>18</v>
      </c>
    </row>
    <row r="91" spans="1:23">
      <c r="A91" s="11">
        <v>1059178673</v>
      </c>
      <c r="B91" s="11">
        <v>6</v>
      </c>
      <c r="C91" s="11" t="s">
        <v>52</v>
      </c>
      <c r="D91" s="11">
        <v>1059178575</v>
      </c>
      <c r="E91" s="6" t="s">
        <v>53</v>
      </c>
      <c r="F91" s="6" t="s">
        <v>54</v>
      </c>
      <c r="G91" s="6" t="s">
        <v>55</v>
      </c>
      <c r="H91" s="11" t="s">
        <v>32</v>
      </c>
      <c r="I91" s="6" t="s">
        <v>56</v>
      </c>
      <c r="J91" s="11">
        <v>2.39</v>
      </c>
      <c r="K91" s="11" t="s">
        <v>57</v>
      </c>
      <c r="L91" s="11" t="s">
        <v>93</v>
      </c>
      <c r="N91" s="11">
        <v>14.34</v>
      </c>
      <c r="O91" s="11">
        <v>2.39</v>
      </c>
      <c r="P91" s="11">
        <v>1</v>
      </c>
      <c r="Q91" s="11">
        <v>1</v>
      </c>
      <c r="R91">
        <v>407747015</v>
      </c>
      <c r="S91">
        <v>2098</v>
      </c>
      <c r="U91" t="s">
        <v>59</v>
      </c>
      <c r="V91" t="s">
        <v>60</v>
      </c>
      <c r="W91">
        <f>MATCH(D91,Отчет!$C$1:$C$65539,0)</f>
        <v>21</v>
      </c>
    </row>
    <row r="92" spans="1:23">
      <c r="A92" s="11">
        <v>1059179808</v>
      </c>
      <c r="B92" s="11">
        <v>8</v>
      </c>
      <c r="C92" s="11" t="s">
        <v>52</v>
      </c>
      <c r="D92" s="11">
        <v>1059179697</v>
      </c>
      <c r="E92" s="6" t="s">
        <v>81</v>
      </c>
      <c r="F92" s="6" t="s">
        <v>82</v>
      </c>
      <c r="G92" s="6" t="s">
        <v>83</v>
      </c>
      <c r="H92" s="11" t="s">
        <v>48</v>
      </c>
      <c r="I92" s="6" t="s">
        <v>56</v>
      </c>
      <c r="J92" s="11">
        <v>2.39</v>
      </c>
      <c r="K92" s="11" t="s">
        <v>57</v>
      </c>
      <c r="L92" s="11" t="s">
        <v>93</v>
      </c>
      <c r="N92" s="11">
        <v>19.12</v>
      </c>
      <c r="O92" s="11">
        <v>2.39</v>
      </c>
      <c r="P92" s="11">
        <v>1</v>
      </c>
      <c r="Q92" s="11">
        <v>1</v>
      </c>
      <c r="R92">
        <v>407747015</v>
      </c>
      <c r="S92">
        <v>2098</v>
      </c>
      <c r="U92" t="s">
        <v>59</v>
      </c>
      <c r="V92" t="s">
        <v>60</v>
      </c>
      <c r="W92">
        <f>MATCH(D92,Отчет!$C$1:$C$65539,0)</f>
        <v>17</v>
      </c>
    </row>
    <row r="93" spans="1:23">
      <c r="A93" s="11">
        <v>1059179947</v>
      </c>
      <c r="B93" s="11">
        <v>6</v>
      </c>
      <c r="C93" s="11" t="s">
        <v>52</v>
      </c>
      <c r="D93" s="11">
        <v>1059179842</v>
      </c>
      <c r="E93" s="6" t="s">
        <v>70</v>
      </c>
      <c r="F93" s="6" t="s">
        <v>71</v>
      </c>
      <c r="G93" s="6" t="s">
        <v>72</v>
      </c>
      <c r="H93" s="11" t="s">
        <v>50</v>
      </c>
      <c r="I93" s="6" t="s">
        <v>96</v>
      </c>
      <c r="J93" s="11">
        <v>3</v>
      </c>
      <c r="K93" s="11" t="s">
        <v>57</v>
      </c>
      <c r="L93" s="11" t="s">
        <v>93</v>
      </c>
      <c r="N93" s="11">
        <v>18</v>
      </c>
      <c r="O93" s="11">
        <v>3</v>
      </c>
      <c r="P93" s="11">
        <v>1</v>
      </c>
      <c r="Q93" s="11">
        <v>1</v>
      </c>
      <c r="S93">
        <v>5028</v>
      </c>
      <c r="U93" t="s">
        <v>59</v>
      </c>
      <c r="V93" t="s">
        <v>60</v>
      </c>
      <c r="W93">
        <f>MATCH(D93,Отчет!$C$1:$C$65539,0)</f>
        <v>23</v>
      </c>
    </row>
    <row r="94" spans="1:23">
      <c r="A94" s="11">
        <v>1059179525</v>
      </c>
      <c r="B94" s="11">
        <v>6</v>
      </c>
      <c r="C94" s="11" t="s">
        <v>52</v>
      </c>
      <c r="D94" s="11">
        <v>1059179435</v>
      </c>
      <c r="E94" s="6" t="s">
        <v>76</v>
      </c>
      <c r="F94" s="6" t="s">
        <v>77</v>
      </c>
      <c r="G94" s="6" t="s">
        <v>78</v>
      </c>
      <c r="H94" s="11" t="s">
        <v>44</v>
      </c>
      <c r="I94" s="6" t="s">
        <v>96</v>
      </c>
      <c r="J94" s="11">
        <v>3</v>
      </c>
      <c r="K94" s="11" t="s">
        <v>57</v>
      </c>
      <c r="L94" s="11" t="s">
        <v>93</v>
      </c>
      <c r="N94" s="11">
        <v>18</v>
      </c>
      <c r="O94" s="11">
        <v>3</v>
      </c>
      <c r="P94" s="11">
        <v>1</v>
      </c>
      <c r="Q94" s="11">
        <v>1</v>
      </c>
      <c r="S94">
        <v>5028</v>
      </c>
      <c r="U94" t="s">
        <v>59</v>
      </c>
      <c r="V94" t="s">
        <v>60</v>
      </c>
      <c r="W94">
        <f>MATCH(D94,Отчет!$C$1:$C$65539,0)</f>
        <v>24</v>
      </c>
    </row>
    <row r="95" spans="1:23">
      <c r="A95" s="11">
        <v>1059179392</v>
      </c>
      <c r="B95" s="11">
        <v>7</v>
      </c>
      <c r="C95" s="11" t="s">
        <v>52</v>
      </c>
      <c r="D95" s="11">
        <v>1059179292</v>
      </c>
      <c r="E95" s="6" t="s">
        <v>73</v>
      </c>
      <c r="F95" s="6" t="s">
        <v>74</v>
      </c>
      <c r="G95" s="6" t="s">
        <v>75</v>
      </c>
      <c r="H95" s="11" t="s">
        <v>42</v>
      </c>
      <c r="I95" s="6" t="s">
        <v>96</v>
      </c>
      <c r="J95" s="11">
        <v>3</v>
      </c>
      <c r="K95" s="11" t="s">
        <v>57</v>
      </c>
      <c r="L95" s="11" t="s">
        <v>93</v>
      </c>
      <c r="N95" s="11">
        <v>21</v>
      </c>
      <c r="O95" s="11">
        <v>3</v>
      </c>
      <c r="P95" s="11">
        <v>1</v>
      </c>
      <c r="Q95" s="11">
        <v>1</v>
      </c>
      <c r="S95">
        <v>5028</v>
      </c>
      <c r="U95" t="s">
        <v>59</v>
      </c>
      <c r="V95" t="s">
        <v>60</v>
      </c>
      <c r="W95">
        <f>MATCH(D95,Отчет!$C$1:$C$65539,0)</f>
        <v>19</v>
      </c>
    </row>
    <row r="96" spans="1:23">
      <c r="A96" s="11">
        <v>1059179246</v>
      </c>
      <c r="B96" s="11">
        <v>6</v>
      </c>
      <c r="C96" s="11" t="s">
        <v>52</v>
      </c>
      <c r="D96" s="11">
        <v>1059179129</v>
      </c>
      <c r="E96" s="6" t="s">
        <v>84</v>
      </c>
      <c r="F96" s="6" t="s">
        <v>85</v>
      </c>
      <c r="G96" s="6" t="s">
        <v>86</v>
      </c>
      <c r="H96" s="11" t="s">
        <v>40</v>
      </c>
      <c r="I96" s="6" t="s">
        <v>96</v>
      </c>
      <c r="J96" s="11">
        <v>3</v>
      </c>
      <c r="K96" s="11" t="s">
        <v>57</v>
      </c>
      <c r="L96" s="11" t="s">
        <v>93</v>
      </c>
      <c r="N96" s="11">
        <v>18</v>
      </c>
      <c r="O96" s="11">
        <v>3</v>
      </c>
      <c r="P96" s="11">
        <v>1</v>
      </c>
      <c r="Q96" s="11">
        <v>1</v>
      </c>
      <c r="S96">
        <v>5028</v>
      </c>
      <c r="U96" t="s">
        <v>59</v>
      </c>
      <c r="V96" t="s">
        <v>60</v>
      </c>
      <c r="W96">
        <f>MATCH(D96,Отчет!$C$1:$C$65539,0)</f>
        <v>20</v>
      </c>
    </row>
    <row r="97" spans="1:23">
      <c r="A97" s="11">
        <v>1059178798</v>
      </c>
      <c r="B97" s="11">
        <v>6</v>
      </c>
      <c r="C97" s="11" t="s">
        <v>52</v>
      </c>
      <c r="D97" s="11">
        <v>1059178701</v>
      </c>
      <c r="E97" s="6" t="s">
        <v>61</v>
      </c>
      <c r="F97" s="6" t="s">
        <v>62</v>
      </c>
      <c r="G97" s="6" t="s">
        <v>63</v>
      </c>
      <c r="H97" s="11" t="s">
        <v>34</v>
      </c>
      <c r="I97" s="6" t="s">
        <v>96</v>
      </c>
      <c r="J97" s="11">
        <v>3</v>
      </c>
      <c r="K97" s="11" t="s">
        <v>57</v>
      </c>
      <c r="L97" s="11" t="s">
        <v>93</v>
      </c>
      <c r="N97" s="11">
        <v>18</v>
      </c>
      <c r="O97" s="11">
        <v>3</v>
      </c>
      <c r="P97" s="11">
        <v>1</v>
      </c>
      <c r="Q97" s="11">
        <v>1</v>
      </c>
      <c r="S97">
        <v>5028</v>
      </c>
      <c r="U97" t="s">
        <v>59</v>
      </c>
      <c r="V97" t="s">
        <v>60</v>
      </c>
      <c r="W97">
        <f>MATCH(D97,Отчет!$C$1:$C$65539,0)</f>
        <v>22</v>
      </c>
    </row>
    <row r="98" spans="1:23">
      <c r="A98" s="11">
        <v>1059179075</v>
      </c>
      <c r="B98" s="11">
        <v>8</v>
      </c>
      <c r="C98" s="11" t="s">
        <v>52</v>
      </c>
      <c r="D98" s="11">
        <v>1059178985</v>
      </c>
      <c r="E98" s="6" t="s">
        <v>67</v>
      </c>
      <c r="F98" s="6" t="s">
        <v>68</v>
      </c>
      <c r="G98" s="6" t="s">
        <v>69</v>
      </c>
      <c r="H98" s="11" t="s">
        <v>38</v>
      </c>
      <c r="I98" s="6" t="s">
        <v>96</v>
      </c>
      <c r="J98" s="11">
        <v>3</v>
      </c>
      <c r="K98" s="11" t="s">
        <v>57</v>
      </c>
      <c r="L98" s="11" t="s">
        <v>93</v>
      </c>
      <c r="N98" s="11">
        <v>24</v>
      </c>
      <c r="O98" s="11">
        <v>3</v>
      </c>
      <c r="P98" s="11">
        <v>1</v>
      </c>
      <c r="Q98" s="11">
        <v>1</v>
      </c>
      <c r="S98">
        <v>5028</v>
      </c>
      <c r="U98" t="s">
        <v>59</v>
      </c>
      <c r="V98" t="s">
        <v>60</v>
      </c>
      <c r="W98">
        <f>MATCH(D98,Отчет!$C$1:$C$65539,0)</f>
        <v>16</v>
      </c>
    </row>
    <row r="99" spans="1:23">
      <c r="A99" s="11">
        <v>1059178945</v>
      </c>
      <c r="B99" s="11">
        <v>9</v>
      </c>
      <c r="C99" s="11" t="s">
        <v>52</v>
      </c>
      <c r="D99" s="11">
        <v>1059178836</v>
      </c>
      <c r="E99" s="6" t="s">
        <v>64</v>
      </c>
      <c r="F99" s="6" t="s">
        <v>65</v>
      </c>
      <c r="G99" s="6" t="s">
        <v>66</v>
      </c>
      <c r="H99" s="11" t="s">
        <v>36</v>
      </c>
      <c r="I99" s="6" t="s">
        <v>96</v>
      </c>
      <c r="J99" s="11">
        <v>3</v>
      </c>
      <c r="K99" s="11" t="s">
        <v>57</v>
      </c>
      <c r="L99" s="11" t="s">
        <v>93</v>
      </c>
      <c r="N99" s="11">
        <v>27</v>
      </c>
      <c r="O99" s="11">
        <v>3</v>
      </c>
      <c r="P99" s="11">
        <v>1</v>
      </c>
      <c r="Q99" s="11">
        <v>1</v>
      </c>
      <c r="S99">
        <v>5028</v>
      </c>
      <c r="U99" t="s">
        <v>59</v>
      </c>
      <c r="V99" t="s">
        <v>60</v>
      </c>
      <c r="W99">
        <f>MATCH(D99,Отчет!$C$1:$C$65539,0)</f>
        <v>15</v>
      </c>
    </row>
    <row r="100" spans="1:23">
      <c r="A100" s="11">
        <v>1059179799</v>
      </c>
      <c r="B100" s="11">
        <v>8</v>
      </c>
      <c r="C100" s="11" t="s">
        <v>52</v>
      </c>
      <c r="D100" s="11">
        <v>1059179697</v>
      </c>
      <c r="E100" s="6" t="s">
        <v>81</v>
      </c>
      <c r="F100" s="6" t="s">
        <v>82</v>
      </c>
      <c r="G100" s="6" t="s">
        <v>83</v>
      </c>
      <c r="H100" s="11" t="s">
        <v>48</v>
      </c>
      <c r="I100" s="6" t="s">
        <v>96</v>
      </c>
      <c r="J100" s="11">
        <v>3</v>
      </c>
      <c r="K100" s="11" t="s">
        <v>57</v>
      </c>
      <c r="L100" s="11" t="s">
        <v>93</v>
      </c>
      <c r="N100" s="11">
        <v>24</v>
      </c>
      <c r="O100" s="11">
        <v>3</v>
      </c>
      <c r="P100" s="11">
        <v>1</v>
      </c>
      <c r="Q100" s="11">
        <v>1</v>
      </c>
      <c r="S100">
        <v>5028</v>
      </c>
      <c r="U100" t="s">
        <v>59</v>
      </c>
      <c r="V100" t="s">
        <v>60</v>
      </c>
      <c r="W100">
        <f>MATCH(D100,Отчет!$C$1:$C$65539,0)</f>
        <v>17</v>
      </c>
    </row>
    <row r="101" spans="1:23">
      <c r="A101" s="11">
        <v>1059178664</v>
      </c>
      <c r="B101" s="11">
        <v>6</v>
      </c>
      <c r="C101" s="11" t="s">
        <v>52</v>
      </c>
      <c r="D101" s="11">
        <v>1059178575</v>
      </c>
      <c r="E101" s="6" t="s">
        <v>53</v>
      </c>
      <c r="F101" s="6" t="s">
        <v>54</v>
      </c>
      <c r="G101" s="6" t="s">
        <v>55</v>
      </c>
      <c r="H101" s="11" t="s">
        <v>32</v>
      </c>
      <c r="I101" s="6" t="s">
        <v>96</v>
      </c>
      <c r="J101" s="11">
        <v>3</v>
      </c>
      <c r="K101" s="11" t="s">
        <v>57</v>
      </c>
      <c r="L101" s="11" t="s">
        <v>93</v>
      </c>
      <c r="N101" s="11">
        <v>18</v>
      </c>
      <c r="O101" s="11">
        <v>3</v>
      </c>
      <c r="P101" s="11">
        <v>1</v>
      </c>
      <c r="Q101" s="11">
        <v>1</v>
      </c>
      <c r="S101">
        <v>5028</v>
      </c>
      <c r="U101" t="s">
        <v>59</v>
      </c>
      <c r="V101" t="s">
        <v>60</v>
      </c>
      <c r="W101">
        <f>MATCH(D101,Отчет!$C$1:$C$65539,0)</f>
        <v>21</v>
      </c>
    </row>
    <row r="102" spans="1:23">
      <c r="A102" s="11">
        <v>1059179650</v>
      </c>
      <c r="B102" s="11">
        <v>6</v>
      </c>
      <c r="C102" s="11" t="s">
        <v>52</v>
      </c>
      <c r="D102" s="11">
        <v>1059179568</v>
      </c>
      <c r="E102" s="6" t="s">
        <v>79</v>
      </c>
      <c r="F102" s="6" t="s">
        <v>80</v>
      </c>
      <c r="G102" s="6" t="s">
        <v>78</v>
      </c>
      <c r="H102" s="11" t="s">
        <v>46</v>
      </c>
      <c r="I102" s="6" t="s">
        <v>96</v>
      </c>
      <c r="J102" s="11">
        <v>3</v>
      </c>
      <c r="K102" s="11" t="s">
        <v>57</v>
      </c>
      <c r="L102" s="11" t="s">
        <v>93</v>
      </c>
      <c r="N102" s="11">
        <v>18</v>
      </c>
      <c r="O102" s="11">
        <v>3</v>
      </c>
      <c r="P102" s="11">
        <v>1</v>
      </c>
      <c r="Q102" s="11">
        <v>1</v>
      </c>
      <c r="S102">
        <v>5028</v>
      </c>
      <c r="U102" t="s">
        <v>59</v>
      </c>
      <c r="V102" t="s">
        <v>60</v>
      </c>
      <c r="W102">
        <f>MATCH(D102,Отчет!$C$1:$C$65539,0)</f>
        <v>18</v>
      </c>
    </row>
    <row r="103" spans="1:23">
      <c r="A103" s="11">
        <v>1059179825</v>
      </c>
      <c r="B103" s="11">
        <v>9</v>
      </c>
      <c r="C103" s="11" t="s">
        <v>52</v>
      </c>
      <c r="D103" s="11">
        <v>1059179697</v>
      </c>
      <c r="E103" s="6" t="s">
        <v>81</v>
      </c>
      <c r="F103" s="6" t="s">
        <v>82</v>
      </c>
      <c r="G103" s="6" t="s">
        <v>83</v>
      </c>
      <c r="H103" s="11" t="s">
        <v>48</v>
      </c>
      <c r="I103" s="6" t="s">
        <v>97</v>
      </c>
      <c r="J103" s="11">
        <v>0</v>
      </c>
      <c r="K103" s="11" t="s">
        <v>57</v>
      </c>
      <c r="L103" s="11" t="s">
        <v>93</v>
      </c>
      <c r="N103" s="11">
        <v>0</v>
      </c>
      <c r="O103" s="11">
        <v>0</v>
      </c>
      <c r="P103" s="11">
        <v>1</v>
      </c>
      <c r="Q103" s="11">
        <v>1</v>
      </c>
      <c r="R103">
        <v>407747015</v>
      </c>
      <c r="S103">
        <v>2098</v>
      </c>
      <c r="U103" t="s">
        <v>98</v>
      </c>
      <c r="V103" t="s">
        <v>60</v>
      </c>
      <c r="W103">
        <f>MATCH(D103,Отчет!$C$1:$C$65539,0)</f>
        <v>17</v>
      </c>
    </row>
    <row r="104" spans="1:23">
      <c r="A104" s="11">
        <v>1059178969</v>
      </c>
      <c r="B104" s="11">
        <v>7</v>
      </c>
      <c r="C104" s="11" t="s">
        <v>52</v>
      </c>
      <c r="D104" s="11">
        <v>1059178836</v>
      </c>
      <c r="E104" s="6" t="s">
        <v>64</v>
      </c>
      <c r="F104" s="6" t="s">
        <v>65</v>
      </c>
      <c r="G104" s="6" t="s">
        <v>66</v>
      </c>
      <c r="H104" s="11" t="s">
        <v>36</v>
      </c>
      <c r="I104" s="6" t="s">
        <v>97</v>
      </c>
      <c r="J104" s="11">
        <v>0</v>
      </c>
      <c r="K104" s="11" t="s">
        <v>57</v>
      </c>
      <c r="L104" s="11" t="s">
        <v>93</v>
      </c>
      <c r="N104" s="11">
        <v>0</v>
      </c>
      <c r="O104" s="11">
        <v>0</v>
      </c>
      <c r="P104" s="11">
        <v>1</v>
      </c>
      <c r="Q104" s="11">
        <v>1</v>
      </c>
      <c r="R104">
        <v>407747015</v>
      </c>
      <c r="S104">
        <v>2098</v>
      </c>
      <c r="U104" t="s">
        <v>98</v>
      </c>
      <c r="V104" t="s">
        <v>60</v>
      </c>
      <c r="W104">
        <f>MATCH(D104,Отчет!$C$1:$C$65539,0)</f>
        <v>15</v>
      </c>
    </row>
    <row r="105" spans="1:23">
      <c r="A105" s="11">
        <v>1059179101</v>
      </c>
      <c r="B105" s="11">
        <v>9</v>
      </c>
      <c r="C105" s="11" t="s">
        <v>52</v>
      </c>
      <c r="D105" s="11">
        <v>1059178985</v>
      </c>
      <c r="E105" s="6" t="s">
        <v>67</v>
      </c>
      <c r="F105" s="6" t="s">
        <v>68</v>
      </c>
      <c r="G105" s="6" t="s">
        <v>69</v>
      </c>
      <c r="H105" s="11" t="s">
        <v>38</v>
      </c>
      <c r="I105" s="6" t="s">
        <v>97</v>
      </c>
      <c r="J105" s="11">
        <v>0</v>
      </c>
      <c r="K105" s="11" t="s">
        <v>57</v>
      </c>
      <c r="L105" s="11" t="s">
        <v>93</v>
      </c>
      <c r="N105" s="11">
        <v>0</v>
      </c>
      <c r="O105" s="11">
        <v>0</v>
      </c>
      <c r="P105" s="11">
        <v>1</v>
      </c>
      <c r="Q105" s="11">
        <v>1</v>
      </c>
      <c r="R105">
        <v>407747015</v>
      </c>
      <c r="S105">
        <v>2098</v>
      </c>
      <c r="U105" t="s">
        <v>98</v>
      </c>
      <c r="V105" t="s">
        <v>60</v>
      </c>
      <c r="W105">
        <f>MATCH(D105,Отчет!$C$1:$C$65539,0)</f>
        <v>16</v>
      </c>
    </row>
    <row r="106" spans="1:23">
      <c r="A106" s="11">
        <v>1059179964</v>
      </c>
      <c r="B106" s="11">
        <v>4</v>
      </c>
      <c r="C106" s="11" t="s">
        <v>52</v>
      </c>
      <c r="D106" s="11">
        <v>1059179842</v>
      </c>
      <c r="E106" s="6" t="s">
        <v>70</v>
      </c>
      <c r="F106" s="6" t="s">
        <v>71</v>
      </c>
      <c r="G106" s="6" t="s">
        <v>72</v>
      </c>
      <c r="H106" s="11" t="s">
        <v>50</v>
      </c>
      <c r="I106" s="6" t="s">
        <v>91</v>
      </c>
      <c r="J106" s="11">
        <v>2.39</v>
      </c>
      <c r="K106" s="11" t="s">
        <v>57</v>
      </c>
      <c r="L106" s="11" t="s">
        <v>93</v>
      </c>
      <c r="N106" s="11">
        <v>9.56</v>
      </c>
      <c r="O106" s="11">
        <v>2.39</v>
      </c>
      <c r="P106" s="11">
        <v>1</v>
      </c>
      <c r="Q106" s="11">
        <v>1</v>
      </c>
      <c r="R106">
        <v>407747015</v>
      </c>
      <c r="S106">
        <v>2098</v>
      </c>
      <c r="U106" t="s">
        <v>59</v>
      </c>
      <c r="V106" t="s">
        <v>60</v>
      </c>
      <c r="W106">
        <f>MATCH(D106,Отчет!$C$1:$C$65539,0)</f>
        <v>23</v>
      </c>
    </row>
    <row r="107" spans="1:23">
      <c r="A107" s="11">
        <v>1059179817</v>
      </c>
      <c r="B107" s="11">
        <v>8</v>
      </c>
      <c r="C107" s="11" t="s">
        <v>52</v>
      </c>
      <c r="D107" s="11">
        <v>1059179697</v>
      </c>
      <c r="E107" s="6" t="s">
        <v>81</v>
      </c>
      <c r="F107" s="6" t="s">
        <v>82</v>
      </c>
      <c r="G107" s="6" t="s">
        <v>83</v>
      </c>
      <c r="H107" s="11" t="s">
        <v>48</v>
      </c>
      <c r="I107" s="6" t="s">
        <v>91</v>
      </c>
      <c r="J107" s="11">
        <v>2.39</v>
      </c>
      <c r="K107" s="11" t="s">
        <v>57</v>
      </c>
      <c r="L107" s="11" t="s">
        <v>93</v>
      </c>
      <c r="N107" s="11">
        <v>19.12</v>
      </c>
      <c r="O107" s="11">
        <v>2.39</v>
      </c>
      <c r="P107" s="11">
        <v>1</v>
      </c>
      <c r="Q107" s="11">
        <v>1</v>
      </c>
      <c r="R107">
        <v>407747015</v>
      </c>
      <c r="S107">
        <v>2098</v>
      </c>
      <c r="U107" t="s">
        <v>59</v>
      </c>
      <c r="V107" t="s">
        <v>60</v>
      </c>
      <c r="W107">
        <f>MATCH(D107,Отчет!$C$1:$C$65539,0)</f>
        <v>17</v>
      </c>
    </row>
    <row r="108" spans="1:23">
      <c r="A108" s="11">
        <v>1059178681</v>
      </c>
      <c r="B108" s="11">
        <v>5</v>
      </c>
      <c r="C108" s="11" t="s">
        <v>52</v>
      </c>
      <c r="D108" s="11">
        <v>1059178575</v>
      </c>
      <c r="E108" s="6" t="s">
        <v>53</v>
      </c>
      <c r="F108" s="6" t="s">
        <v>54</v>
      </c>
      <c r="G108" s="6" t="s">
        <v>55</v>
      </c>
      <c r="H108" s="11" t="s">
        <v>32</v>
      </c>
      <c r="I108" s="6" t="s">
        <v>91</v>
      </c>
      <c r="J108" s="11">
        <v>2.39</v>
      </c>
      <c r="K108" s="11" t="s">
        <v>57</v>
      </c>
      <c r="L108" s="11" t="s">
        <v>93</v>
      </c>
      <c r="N108" s="11">
        <v>11.95</v>
      </c>
      <c r="O108" s="11">
        <v>2.39</v>
      </c>
      <c r="P108" s="11">
        <v>1</v>
      </c>
      <c r="Q108" s="11">
        <v>1</v>
      </c>
      <c r="R108">
        <v>407747015</v>
      </c>
      <c r="S108">
        <v>2098</v>
      </c>
      <c r="U108" t="s">
        <v>59</v>
      </c>
      <c r="V108" t="s">
        <v>60</v>
      </c>
      <c r="W108">
        <f>MATCH(D108,Отчет!$C$1:$C$65539,0)</f>
        <v>21</v>
      </c>
    </row>
    <row r="109" spans="1:23">
      <c r="A109" s="11">
        <v>1059179677</v>
      </c>
      <c r="B109" s="11">
        <v>7</v>
      </c>
      <c r="C109" s="11" t="s">
        <v>52</v>
      </c>
      <c r="D109" s="11">
        <v>1059179568</v>
      </c>
      <c r="E109" s="6" t="s">
        <v>79</v>
      </c>
      <c r="F109" s="6" t="s">
        <v>80</v>
      </c>
      <c r="G109" s="6" t="s">
        <v>78</v>
      </c>
      <c r="H109" s="11" t="s">
        <v>46</v>
      </c>
      <c r="I109" s="6" t="s">
        <v>91</v>
      </c>
      <c r="J109" s="11">
        <v>2.39</v>
      </c>
      <c r="K109" s="11" t="s">
        <v>57</v>
      </c>
      <c r="L109" s="11" t="s">
        <v>93</v>
      </c>
      <c r="N109" s="11">
        <v>16.73</v>
      </c>
      <c r="O109" s="11">
        <v>2.39</v>
      </c>
      <c r="P109" s="11">
        <v>1</v>
      </c>
      <c r="Q109" s="11">
        <v>1</v>
      </c>
      <c r="R109">
        <v>407747015</v>
      </c>
      <c r="S109">
        <v>2098</v>
      </c>
      <c r="U109" t="s">
        <v>59</v>
      </c>
      <c r="V109" t="s">
        <v>60</v>
      </c>
      <c r="W109">
        <f>MATCH(D109,Отчет!$C$1:$C$65539,0)</f>
        <v>18</v>
      </c>
    </row>
    <row r="110" spans="1:23">
      <c r="A110" s="11">
        <v>1059179266</v>
      </c>
      <c r="B110" s="11">
        <v>8</v>
      </c>
      <c r="C110" s="11" t="s">
        <v>52</v>
      </c>
      <c r="D110" s="11">
        <v>1059179129</v>
      </c>
      <c r="E110" s="6" t="s">
        <v>84</v>
      </c>
      <c r="F110" s="6" t="s">
        <v>85</v>
      </c>
      <c r="G110" s="6" t="s">
        <v>86</v>
      </c>
      <c r="H110" s="11" t="s">
        <v>40</v>
      </c>
      <c r="I110" s="6" t="s">
        <v>91</v>
      </c>
      <c r="J110" s="11">
        <v>2.39</v>
      </c>
      <c r="K110" s="11" t="s">
        <v>57</v>
      </c>
      <c r="L110" s="11" t="s">
        <v>93</v>
      </c>
      <c r="N110" s="11">
        <v>19.12</v>
      </c>
      <c r="O110" s="11">
        <v>2.39</v>
      </c>
      <c r="P110" s="11">
        <v>1</v>
      </c>
      <c r="Q110" s="11">
        <v>1</v>
      </c>
      <c r="R110">
        <v>407747015</v>
      </c>
      <c r="S110">
        <v>2098</v>
      </c>
      <c r="U110" t="s">
        <v>59</v>
      </c>
      <c r="V110" t="s">
        <v>60</v>
      </c>
      <c r="W110">
        <f>MATCH(D110,Отчет!$C$1:$C$65539,0)</f>
        <v>20</v>
      </c>
    </row>
    <row r="111" spans="1:23">
      <c r="A111" s="11">
        <v>1059179410</v>
      </c>
      <c r="B111" s="11">
        <v>5</v>
      </c>
      <c r="C111" s="11" t="s">
        <v>52</v>
      </c>
      <c r="D111" s="11">
        <v>1059179292</v>
      </c>
      <c r="E111" s="6" t="s">
        <v>73</v>
      </c>
      <c r="F111" s="6" t="s">
        <v>74</v>
      </c>
      <c r="G111" s="6" t="s">
        <v>75</v>
      </c>
      <c r="H111" s="11" t="s">
        <v>42</v>
      </c>
      <c r="I111" s="6" t="s">
        <v>91</v>
      </c>
      <c r="J111" s="11">
        <v>2.39</v>
      </c>
      <c r="K111" s="11" t="s">
        <v>57</v>
      </c>
      <c r="L111" s="11" t="s">
        <v>93</v>
      </c>
      <c r="N111" s="11">
        <v>11.95</v>
      </c>
      <c r="O111" s="11">
        <v>2.39</v>
      </c>
      <c r="P111" s="11">
        <v>1</v>
      </c>
      <c r="Q111" s="11">
        <v>1</v>
      </c>
      <c r="R111">
        <v>407747015</v>
      </c>
      <c r="S111">
        <v>2098</v>
      </c>
      <c r="U111" t="s">
        <v>59</v>
      </c>
      <c r="V111" t="s">
        <v>60</v>
      </c>
      <c r="W111">
        <f>MATCH(D111,Отчет!$C$1:$C$65539,0)</f>
        <v>19</v>
      </c>
    </row>
    <row r="112" spans="1:23">
      <c r="A112" s="11">
        <v>1059178961</v>
      </c>
      <c r="B112" s="11">
        <v>9</v>
      </c>
      <c r="C112" s="11" t="s">
        <v>52</v>
      </c>
      <c r="D112" s="11">
        <v>1059178836</v>
      </c>
      <c r="E112" s="6" t="s">
        <v>64</v>
      </c>
      <c r="F112" s="6" t="s">
        <v>65</v>
      </c>
      <c r="G112" s="6" t="s">
        <v>66</v>
      </c>
      <c r="H112" s="11" t="s">
        <v>36</v>
      </c>
      <c r="I112" s="6" t="s">
        <v>91</v>
      </c>
      <c r="J112" s="11">
        <v>2.39</v>
      </c>
      <c r="K112" s="11" t="s">
        <v>57</v>
      </c>
      <c r="L112" s="11" t="s">
        <v>93</v>
      </c>
      <c r="N112" s="11">
        <v>21.51</v>
      </c>
      <c r="O112" s="11">
        <v>2.39</v>
      </c>
      <c r="P112" s="11">
        <v>1</v>
      </c>
      <c r="Q112" s="11">
        <v>1</v>
      </c>
      <c r="R112">
        <v>407747015</v>
      </c>
      <c r="S112">
        <v>2098</v>
      </c>
      <c r="U112" t="s">
        <v>59</v>
      </c>
      <c r="V112" t="s">
        <v>60</v>
      </c>
      <c r="W112">
        <f>MATCH(D112,Отчет!$C$1:$C$65539,0)</f>
        <v>15</v>
      </c>
    </row>
    <row r="113" spans="1:23">
      <c r="A113" s="11">
        <v>1059178816</v>
      </c>
      <c r="B113" s="11">
        <v>6</v>
      </c>
      <c r="C113" s="11" t="s">
        <v>52</v>
      </c>
      <c r="D113" s="11">
        <v>1059178701</v>
      </c>
      <c r="E113" s="6" t="s">
        <v>61</v>
      </c>
      <c r="F113" s="6" t="s">
        <v>62</v>
      </c>
      <c r="G113" s="6" t="s">
        <v>63</v>
      </c>
      <c r="H113" s="11" t="s">
        <v>34</v>
      </c>
      <c r="I113" s="6" t="s">
        <v>91</v>
      </c>
      <c r="J113" s="11">
        <v>2.39</v>
      </c>
      <c r="K113" s="11" t="s">
        <v>57</v>
      </c>
      <c r="L113" s="11" t="s">
        <v>93</v>
      </c>
      <c r="N113" s="11">
        <v>14.34</v>
      </c>
      <c r="O113" s="11">
        <v>2.39</v>
      </c>
      <c r="P113" s="11">
        <v>1</v>
      </c>
      <c r="Q113" s="11">
        <v>1</v>
      </c>
      <c r="R113">
        <v>407747015</v>
      </c>
      <c r="S113">
        <v>2098</v>
      </c>
      <c r="U113" t="s">
        <v>59</v>
      </c>
      <c r="V113" t="s">
        <v>60</v>
      </c>
      <c r="W113">
        <f>MATCH(D113,Отчет!$C$1:$C$65539,0)</f>
        <v>22</v>
      </c>
    </row>
    <row r="114" spans="1:23">
      <c r="A114" s="11">
        <v>1059179091</v>
      </c>
      <c r="B114" s="11">
        <v>9</v>
      </c>
      <c r="C114" s="11" t="s">
        <v>52</v>
      </c>
      <c r="D114" s="11">
        <v>1059178985</v>
      </c>
      <c r="E114" s="6" t="s">
        <v>67</v>
      </c>
      <c r="F114" s="6" t="s">
        <v>68</v>
      </c>
      <c r="G114" s="6" t="s">
        <v>69</v>
      </c>
      <c r="H114" s="11" t="s">
        <v>38</v>
      </c>
      <c r="I114" s="6" t="s">
        <v>91</v>
      </c>
      <c r="J114" s="11">
        <v>2.39</v>
      </c>
      <c r="K114" s="11" t="s">
        <v>57</v>
      </c>
      <c r="L114" s="11" t="s">
        <v>93</v>
      </c>
      <c r="N114" s="11">
        <v>21.51</v>
      </c>
      <c r="O114" s="11">
        <v>2.39</v>
      </c>
      <c r="P114" s="11">
        <v>1</v>
      </c>
      <c r="Q114" s="11">
        <v>1</v>
      </c>
      <c r="R114">
        <v>407747015</v>
      </c>
      <c r="S114">
        <v>2098</v>
      </c>
      <c r="U114" t="s">
        <v>59</v>
      </c>
      <c r="V114" t="s">
        <v>60</v>
      </c>
      <c r="W114">
        <f>MATCH(D114,Отчет!$C$1:$C$65539,0)</f>
        <v>16</v>
      </c>
    </row>
    <row r="115" spans="1:23">
      <c r="A115" s="11">
        <v>1059179541</v>
      </c>
      <c r="B115" s="11">
        <v>6</v>
      </c>
      <c r="C115" s="11" t="s">
        <v>52</v>
      </c>
      <c r="D115" s="11">
        <v>1059179435</v>
      </c>
      <c r="E115" s="6" t="s">
        <v>76</v>
      </c>
      <c r="F115" s="6" t="s">
        <v>77</v>
      </c>
      <c r="G115" s="6" t="s">
        <v>78</v>
      </c>
      <c r="H115" s="11" t="s">
        <v>44</v>
      </c>
      <c r="I115" s="6" t="s">
        <v>91</v>
      </c>
      <c r="J115" s="11">
        <v>2.39</v>
      </c>
      <c r="K115" s="11" t="s">
        <v>57</v>
      </c>
      <c r="L115" s="11" t="s">
        <v>93</v>
      </c>
      <c r="N115" s="11">
        <v>14.34</v>
      </c>
      <c r="O115" s="11">
        <v>2.39</v>
      </c>
      <c r="P115" s="11">
        <v>1</v>
      </c>
      <c r="Q115" s="11">
        <v>1</v>
      </c>
      <c r="R115">
        <v>407747015</v>
      </c>
      <c r="S115">
        <v>2098</v>
      </c>
      <c r="U115" t="s">
        <v>59</v>
      </c>
      <c r="V115" t="s">
        <v>60</v>
      </c>
      <c r="W115">
        <f>MATCH(D115,Отчет!$C$1:$C$65539,0)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2006-05-18T19:55:00Z</dcterms:created>
  <dcterms:modified xsi:type="dcterms:W3CDTF">2015-07-14T15:52:52Z</dcterms:modified>
</cp:coreProperties>
</file>